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igosersi-my.sharepoint.com/personal/ivan_frigosersi_onmicrosoft_com/Documents/TROŠKOVNICI/2025/Dječji vrtić Radost/"/>
    </mc:Choice>
  </mc:AlternateContent>
  <xr:revisionPtr revIDLastSave="45" documentId="8_{B8FD625E-ABA1-4EFC-A9C1-5EAA465D88DF}" xr6:coauthVersionLast="47" xr6:coauthVersionMax="47" xr10:uidLastSave="{A4B06BC6-CF56-496C-A3FD-ADF1049F4746}"/>
  <bookViews>
    <workbookView xWindow="28680" yWindow="-120" windowWidth="29040" windowHeight="15720" xr2:uid="{1F7FBD76-1AD5-4EF1-9C01-51D6E3960E7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9" i="1"/>
  <c r="F7" i="1"/>
  <c r="F8" i="1"/>
  <c r="F10" i="1"/>
  <c r="F13" i="1"/>
  <c r="F17" i="1"/>
  <c r="F19" i="1"/>
  <c r="F21" i="1"/>
  <c r="F23" i="1"/>
  <c r="F24" i="1"/>
  <c r="F25" i="1"/>
  <c r="F26" i="1"/>
  <c r="F28" i="1"/>
  <c r="F30" i="1"/>
  <c r="F32" i="1"/>
  <c r="F34" i="1"/>
  <c r="F36" i="1"/>
  <c r="F39" i="1"/>
  <c r="F40" i="1"/>
  <c r="F43" i="1"/>
  <c r="F44" i="1"/>
  <c r="F45" i="1"/>
  <c r="F47" i="1"/>
  <c r="F50" i="1"/>
  <c r="F51" i="1"/>
  <c r="F52" i="1"/>
  <c r="F56" i="1"/>
  <c r="F3" i="1"/>
  <c r="D7" i="1"/>
</calcChain>
</file>

<file path=xl/sharedStrings.xml><?xml version="1.0" encoding="utf-8"?>
<sst xmlns="http://schemas.openxmlformats.org/spreadsheetml/2006/main" count="69" uniqueCount="29">
  <si>
    <t>Raspon radne temperature GR - 22 ~ 24 ° C
Raspon radne temperature HL -15 ~ 43 ° C
Ulazna snaga 0,72 / 0,73 kW
Volumen odvlaživanja 0,8 l / h
Nazivna ulazna snaga 1,35 kW
Cijev za tekućinu za rashladno sredstvo 1/4 / 6 inča / mm
Maks. visinka razlika 10 m
Neto / Bruto težina 15,5 / 18,5 kg
Dodatno rashladno sredstvo 16 g / m
Temperaturni raspon 16 ~ 30 ° C
Protok zraka 1600 m3 / h
Kapacitet 2,7 (0,7–3,4) / 2,9 (0,6–3,5) kW
Napajanje 220 - 240/1/50 V / Ph / Hz
Neto / Bruto težina 27,5 / 30,0 kg VJ
Min. / Maks. Duljina cijevi 3/20 m
Snaga struje 3,5 / 3,6 A
Plinska cijev za rashladno sredstvo 3/8 / 9,5 inča / mm
Razina zvučnog tlaka na 1 m 39/36/33/31/29/26/23 dB (A)
Razina zvučnog tlaka na 1 m 49 dB (A)
Maksimalna duljina cijevi bez dodatnog rashladnog sredstva 5 m
Razina zvučne snage 50/48/45/44/42/38/34 dB (A)
Protok zraka 500/430/410/370/330/280/250 m3 / h
Nazivna struja snage 6,0 A
Razina zvučne snage 60 dB (A)
SEER / SCOP 7,2 / 4,0 W / W
Dimenzija (š x v x d) 700 x 600 x 215 mm UJ
Dimenzija (š x v x d) 782 x 540 x 320 mm VJ
Energetski razred A ++ / (A +, A +++, -) -
Rashladno sredstvo / punjenje / ekv. CO2 R32 / 0,55 / 0,37 vrsta / kg / t</t>
  </si>
  <si>
    <t>1.</t>
  </si>
  <si>
    <t>ASP-09BI</t>
  </si>
  <si>
    <t>3.</t>
  </si>
  <si>
    <t>ASP-18BI</t>
  </si>
  <si>
    <t>Raspon radne temperature GR - 22 ~ 24 ° C
Raspon radne temperature HL -15 ~ 43 ° C
Ulazna snaga 1,55 / 1,50 kW
Volumen odvlaživanja 1,8 l / h
Plinska cijev za rashladno sredstvo 1/2 / 12 inča / mm
Cijev za tekućinu za rashladno sredstvo 1/4 / 6 inča / mm
Maks. visinka razlika 10 m
Nazivna struja snage 10,9 A
Neto / Bruto težina 15,5 / 18,5 kg UJ
Dodatno rashladno sredstvo 16 g / m
Temperaturni raspon 16 ~ 30 ° C
Nazivna ulazna snaga 2,5 kW
Napajanje 220 - 240/1/50 V / Ph / Hz
Min. / Maks. Duljina cijevi 3/25 m
Protok zraka 3200 m3 / h
Neto / Bruto težina 46,0 / 50,5 kg VJ
Razina zvučnog tlaka na 1 m 47/45/43/41/38/37/32 dB (A)
Maksimalna duljina cijevi bez dodatnog rashladnog sredstva 5 m
Kapacitet 5,2 (1,3–6,6) / 5,3 (1,1–6,8) kW
Razina zvučnog tlaka na 1 m 57 dB (A)
Razina zvučne snage 57/55/53/51/48/47/42 dB (A)
SEER / SCOP 6,6 / 4,1 W / W
Razina zvučne snage 65 dB (A)
Snaga struje 7,1 / 6,7 A
Protok zraka 700/650/580/520/460/410/320 m3 / h
Dimenzija (š x v x d) 700 x 600 x 215 mm UJ
Dimenzija (š x v x d) 965 x 700 x 396 mm VJ
Energetski razred A ++ / (A +, A +++, -) -
Rashladno sredstvo / punjenje / ekv. CO2 R32 / 0,95 / 0,64 tip / kg / t</t>
  </si>
  <si>
    <t>SIH + SOH-18BIK</t>
  </si>
  <si>
    <t>Energetska klasa A++ / A++
Snaga hlađenja 4,6 kW
Snaga hlađenja 5,2 kW
Odvod kondenzata u oba smjera
Skriveni zaslon
Funkcija „I FEEL“
Funkcija „Temperiranje 8 °C“
Generator hladne plazme
WiFi modul
Daljinski upravljač YAA1FB6 (WiFi)</t>
  </si>
  <si>
    <t>Kapacitet Hlađenje / Grijanje 4,6 (1,0–5,3) / 5,2 (1,0–5,7) kW
Napajanje Na vanjskoj jedinici 220 - 240/1/50 V / Ph / Hz
Ulazna snaga Hlađenje / Grijanje 1,36 / 1,34 kW
Maks. ulazna snaga Hlađenje / Grijanje 1,9 kW
Jakost struje Hlađenje / Grijanje 5,9 / 5,8 A
Maks. struja Hlađenje / Grijanje 9,0 A
Energetski razred Hlađenje / Grijanje (A, W, C) A ++ / (A ++ / A +++ / -) -
Pdesign Hlađenje / Grijanje 4,6 / 3,7 kW
SEER / SCOP - 6,4 / 4,0 W / W
Godišnja potrošnja električne energije Hlađenje / Grijanje 251/1295 kWh
Protok zraka Unutarnja jedinica 850/800/750/700/650/600/550 m3 / h
Protok zraka Vanjska jedinica 1950 m3 / h
Razina buke na 1 m Unutarnja jedinica 48/42/41/38/37/34/31 dB (A)
Razina buke na 1 m Vanjska jedinica 53 dB (A)
Razina buke Unutarnja jedinica 58/52/51/48/47/44/34 dB (A)
Razina buke Vanjska jedinica 63 dB (A)
Snaga odvlaživanja - 1,8 l / h
Rashladno sredstvo / količina / ekv. CO2 - R32 / 0,75 / 0,51 tip / kg / t
Dodatno rashladno sredstvo - 16 g / m
Cijevi - tekućina Promjer 1/4 / 6 inch / mm
Cijevi - plin Promjer 3/8 / 9,5 inch / mm
Prethodno napunjen rashladnim sredstvom prema duljini cijevi - 5 m
Min. / Maks. dužina cijevi - 3/25 m
Maks. visinka razlika - 10 m
Dimenzije (š x v x d) Unutarnja jedinica 972 x 300 x 225 mm
Dimenzije (š x v x d) Vanjska jedinica 732 x 550 x 330 mm
Težina netto / brutto Unutarnja jedinica 13,5 / 16,0 kg
Težina netto / brutto Vanjska jedinica 26,5 / 29,0 kg
Raspon namještenih temperatura - 16 ~ 30 ° C
Raspon radnih temperatura Hlađenje -15 ~ 43 ° C
Raspon radnih temperatura Grijanje - 15 ~ 24 ° C</t>
  </si>
  <si>
    <t>kom</t>
  </si>
  <si>
    <t>ø 9,52 mm</t>
  </si>
  <si>
    <t>m</t>
  </si>
  <si>
    <t>ø 15,88 mm</t>
  </si>
  <si>
    <t>Dobava i montaža rashladnog medija R32. Nadopuna plina prema stvarno utvrđenim potrebama.</t>
  </si>
  <si>
    <t>kg</t>
  </si>
  <si>
    <t>Dobava i montaža plastične PE cijevi, za izvođenje odvoda kondenzata, uključivo svi potrebni fazonski elementi (koljena, redukcije, spojnice, itd.), sljedećih dimenzija:</t>
  </si>
  <si>
    <t xml:space="preserve">ø  32 </t>
  </si>
  <si>
    <t>Vakumiranje cjevovoda, ispitivanja instalacije, puštanje u pogon kao i troškove ovlaštenog servisera proizvođača opreme prilikom montaže, nadzora nad montažom i puštanja u rad iste, uz prethodnu kontrolu svih izvedenih radova relevantnih za funkciju. Troškovi pogonske energije nisu uključeni.</t>
  </si>
  <si>
    <t>kpl</t>
  </si>
  <si>
    <t>Dobava sveg ostalog materijala potrebnog za ispunjenje opisa stavke , sav potreban rad za ispunjenje stavke kao i istovar, skladištenje, čuvanje, transport do objekta i po objektu, prijenos do mjesta ugradbe, ugradba i sl. za sve navedeno.</t>
  </si>
  <si>
    <t>3.1.</t>
  </si>
  <si>
    <t>Proboj kamenog zida</t>
  </si>
  <si>
    <t xml:space="preserve">kom/par </t>
  </si>
  <si>
    <t xml:space="preserve">VECAMO nosač PVC ECO BOCK dim. 500x130x60mm 450 kg </t>
  </si>
  <si>
    <t>količina</t>
  </si>
  <si>
    <t>cijena</t>
  </si>
  <si>
    <t>iznos</t>
  </si>
  <si>
    <t>mj. Jed.</t>
  </si>
  <si>
    <t>Ukupno bez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</si>
</sst>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A]General"/>
    <numFmt numFmtId="165" formatCode="[$-41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4" fontId="5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165" fontId="6" fillId="0" borderId="0" xfId="3" applyNumberFormat="1" applyFont="1" applyAlignment="1">
      <alignment horizontal="right" vertical="center"/>
    </xf>
    <xf numFmtId="4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" fontId="7" fillId="0" borderId="0" xfId="2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 vertical="top"/>
    </xf>
    <xf numFmtId="0" fontId="7" fillId="0" borderId="0" xfId="2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0" fillId="0" borderId="0" xfId="0" applyFont="1"/>
    <xf numFmtId="0" fontId="10" fillId="0" borderId="0" xfId="2" applyFont="1" applyAlignment="1">
      <alignment horizontal="center" vertical="center" wrapText="1"/>
    </xf>
  </cellXfs>
  <cellStyles count="4">
    <cellStyle name="Normal_42-2006 Troškovnik Solar" xfId="2" xr:uid="{998C2B98-934D-43E8-B837-6981939536DC}"/>
    <cellStyle name="Normal_TROŠKOVNIK Hotel Koralj xls 2" xfId="3" xr:uid="{597A8552-5FA2-47DF-9E9E-D69A7BB95897}"/>
    <cellStyle name="Normalno" xfId="0" builtinId="0"/>
    <cellStyle name="Zarez" xfId="1" builtinId="3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DD08-87F4-4EB8-85B7-20887A4DAF51}">
  <dimension ref="A1:H59"/>
  <sheetViews>
    <sheetView tabSelected="1" workbookViewId="0">
      <selection activeCell="H66" sqref="H66"/>
    </sheetView>
  </sheetViews>
  <sheetFormatPr defaultRowHeight="15" x14ac:dyDescent="0.25"/>
  <cols>
    <col min="1" max="1" width="8.85546875" style="17"/>
    <col min="2" max="2" width="67.7109375" customWidth="1"/>
    <col min="3" max="4" width="8.85546875" style="16"/>
  </cols>
  <sheetData>
    <row r="1" spans="1:8" x14ac:dyDescent="0.25">
      <c r="C1" s="16" t="s">
        <v>27</v>
      </c>
      <c r="D1" s="16" t="s">
        <v>24</v>
      </c>
      <c r="E1" s="16" t="s">
        <v>25</v>
      </c>
      <c r="F1" t="s">
        <v>26</v>
      </c>
    </row>
    <row r="2" spans="1:8" x14ac:dyDescent="0.25">
      <c r="B2" s="2"/>
    </row>
    <row r="3" spans="1:8" x14ac:dyDescent="0.25">
      <c r="A3" s="17" t="s">
        <v>1</v>
      </c>
      <c r="B3" s="3" t="s">
        <v>2</v>
      </c>
      <c r="C3" s="16" t="s">
        <v>9</v>
      </c>
      <c r="D3" s="16">
        <v>2</v>
      </c>
      <c r="E3" s="22"/>
      <c r="F3">
        <f>D3*E3</f>
        <v>0</v>
      </c>
    </row>
    <row r="4" spans="1:8" ht="409.5" x14ac:dyDescent="0.25">
      <c r="B4" s="2" t="s">
        <v>0</v>
      </c>
      <c r="E4" s="22"/>
    </row>
    <row r="5" spans="1:8" x14ac:dyDescent="0.25">
      <c r="B5" s="2"/>
      <c r="E5" s="22"/>
    </row>
    <row r="6" spans="1:8" ht="60" x14ac:dyDescent="0.25">
      <c r="A6" s="17">
        <v>1.1000000000000001</v>
      </c>
      <c r="B6" s="8" t="s">
        <v>19</v>
      </c>
      <c r="C6" s="19" t="s">
        <v>18</v>
      </c>
      <c r="D6" s="14">
        <v>2</v>
      </c>
      <c r="E6" s="22"/>
      <c r="F6">
        <v>0</v>
      </c>
    </row>
    <row r="7" spans="1:8" s="7" customFormat="1" x14ac:dyDescent="0.25">
      <c r="A7" s="18"/>
      <c r="B7" s="9" t="s">
        <v>10</v>
      </c>
      <c r="C7" s="19" t="s">
        <v>11</v>
      </c>
      <c r="D7" s="13">
        <f>D3*4</f>
        <v>8</v>
      </c>
      <c r="E7" s="23"/>
      <c r="F7">
        <f t="shared" ref="F4:F56" si="0">D7*E7</f>
        <v>0</v>
      </c>
      <c r="G7" s="5"/>
      <c r="H7" s="6"/>
    </row>
    <row r="8" spans="1:8" s="7" customFormat="1" x14ac:dyDescent="0.25">
      <c r="A8" s="18"/>
      <c r="B8" s="9" t="s">
        <v>12</v>
      </c>
      <c r="C8" s="19" t="s">
        <v>11</v>
      </c>
      <c r="D8" s="13">
        <v>8</v>
      </c>
      <c r="E8" s="23"/>
      <c r="F8">
        <f t="shared" si="0"/>
        <v>0</v>
      </c>
      <c r="G8" s="5"/>
      <c r="H8" s="6"/>
    </row>
    <row r="9" spans="1:8" s="7" customFormat="1" x14ac:dyDescent="0.25">
      <c r="A9" s="18"/>
      <c r="B9" s="11"/>
      <c r="C9" s="12"/>
      <c r="D9" s="13"/>
      <c r="E9" s="23"/>
      <c r="F9"/>
      <c r="G9" s="5"/>
      <c r="H9" s="6"/>
    </row>
    <row r="10" spans="1:8" s="7" customFormat="1" ht="30" x14ac:dyDescent="0.25">
      <c r="A10" s="18"/>
      <c r="B10" s="10" t="s">
        <v>13</v>
      </c>
      <c r="C10" s="19" t="s">
        <v>14</v>
      </c>
      <c r="D10" s="14">
        <v>0</v>
      </c>
      <c r="E10" s="23"/>
      <c r="F10">
        <f t="shared" si="0"/>
        <v>0</v>
      </c>
      <c r="G10" s="5"/>
      <c r="H10" s="6"/>
    </row>
    <row r="11" spans="1:8" s="7" customFormat="1" x14ac:dyDescent="0.25">
      <c r="A11" s="18"/>
      <c r="B11" s="11"/>
      <c r="C11" s="12"/>
      <c r="D11" s="13"/>
      <c r="E11" s="23"/>
      <c r="F11"/>
      <c r="G11" s="5"/>
      <c r="H11" s="6"/>
    </row>
    <row r="12" spans="1:8" s="7" customFormat="1" ht="45" x14ac:dyDescent="0.25">
      <c r="A12" s="18"/>
      <c r="B12" s="10" t="s">
        <v>15</v>
      </c>
      <c r="C12" s="15"/>
      <c r="D12" s="15"/>
      <c r="E12" s="23"/>
      <c r="F12"/>
      <c r="G12" s="5"/>
      <c r="H12" s="6"/>
    </row>
    <row r="13" spans="1:8" s="7" customFormat="1" x14ac:dyDescent="0.25">
      <c r="A13" s="18"/>
      <c r="B13" s="10" t="s">
        <v>16</v>
      </c>
      <c r="C13" s="13" t="s">
        <v>11</v>
      </c>
      <c r="D13" s="13">
        <v>14</v>
      </c>
      <c r="E13" s="23"/>
      <c r="F13">
        <f t="shared" si="0"/>
        <v>0</v>
      </c>
      <c r="G13" s="5"/>
      <c r="H13" s="6"/>
    </row>
    <row r="14" spans="1:8" s="7" customFormat="1" x14ac:dyDescent="0.25">
      <c r="A14" s="18"/>
      <c r="B14" s="11"/>
      <c r="C14" s="12"/>
      <c r="D14" s="13"/>
      <c r="E14" s="23"/>
      <c r="F14"/>
      <c r="G14" s="5"/>
      <c r="H14" s="6"/>
    </row>
    <row r="15" spans="1:8" s="7" customFormat="1" ht="75" x14ac:dyDescent="0.25">
      <c r="A15" s="18"/>
      <c r="B15" s="8" t="s">
        <v>17</v>
      </c>
      <c r="C15" s="19" t="s">
        <v>18</v>
      </c>
      <c r="D15" s="14">
        <v>2</v>
      </c>
      <c r="E15" s="23"/>
      <c r="F15"/>
      <c r="G15" s="5"/>
      <c r="H15" s="6"/>
    </row>
    <row r="16" spans="1:8" s="7" customFormat="1" x14ac:dyDescent="0.25">
      <c r="A16" s="18"/>
      <c r="B16" s="11"/>
      <c r="C16" s="12"/>
      <c r="D16" s="13"/>
      <c r="E16" s="23"/>
      <c r="F16"/>
      <c r="G16" s="5"/>
      <c r="H16" s="6"/>
    </row>
    <row r="17" spans="1:8" s="7" customFormat="1" x14ac:dyDescent="0.25">
      <c r="A17" s="18"/>
      <c r="B17" s="8" t="s">
        <v>21</v>
      </c>
      <c r="C17" s="12" t="s">
        <v>9</v>
      </c>
      <c r="D17" s="13">
        <v>2</v>
      </c>
      <c r="E17" s="23"/>
      <c r="F17">
        <f t="shared" si="0"/>
        <v>0</v>
      </c>
      <c r="G17" s="5"/>
      <c r="H17" s="6"/>
    </row>
    <row r="18" spans="1:8" s="7" customFormat="1" x14ac:dyDescent="0.25">
      <c r="A18" s="18"/>
      <c r="B18" s="11"/>
      <c r="C18" s="12"/>
      <c r="D18" s="13"/>
      <c r="E18" s="23"/>
      <c r="F18"/>
      <c r="G18" s="5"/>
      <c r="H18" s="6"/>
    </row>
    <row r="19" spans="1:8" s="7" customFormat="1" x14ac:dyDescent="0.25">
      <c r="A19" s="18"/>
      <c r="B19" s="21" t="s">
        <v>23</v>
      </c>
      <c r="C19" s="12" t="s">
        <v>22</v>
      </c>
      <c r="D19" s="13">
        <v>3</v>
      </c>
      <c r="E19" s="23"/>
      <c r="F19">
        <f t="shared" si="0"/>
        <v>0</v>
      </c>
      <c r="G19" s="5"/>
      <c r="H19" s="6"/>
    </row>
    <row r="20" spans="1:8" s="7" customFormat="1" x14ac:dyDescent="0.25">
      <c r="A20" s="18"/>
      <c r="B20" s="11"/>
      <c r="C20" s="12"/>
      <c r="D20" s="13"/>
      <c r="E20" s="23"/>
      <c r="F20"/>
      <c r="G20" s="5"/>
      <c r="H20" s="6"/>
    </row>
    <row r="21" spans="1:8" x14ac:dyDescent="0.25">
      <c r="A21" s="17">
        <v>2</v>
      </c>
      <c r="B21" s="4" t="s">
        <v>4</v>
      </c>
      <c r="C21" s="16" t="s">
        <v>9</v>
      </c>
      <c r="D21" s="16">
        <v>6</v>
      </c>
      <c r="E21" s="22"/>
      <c r="F21">
        <f t="shared" si="0"/>
        <v>0</v>
      </c>
    </row>
    <row r="22" spans="1:8" ht="409.5" x14ac:dyDescent="0.25">
      <c r="B22" s="2" t="s">
        <v>5</v>
      </c>
      <c r="E22" s="22"/>
    </row>
    <row r="23" spans="1:8" x14ac:dyDescent="0.25">
      <c r="B23" s="1"/>
      <c r="E23" s="22"/>
      <c r="F23">
        <f t="shared" si="0"/>
        <v>0</v>
      </c>
    </row>
    <row r="24" spans="1:8" ht="60" x14ac:dyDescent="0.25">
      <c r="A24" s="17">
        <v>2.1</v>
      </c>
      <c r="B24" s="8" t="s">
        <v>19</v>
      </c>
      <c r="C24" s="19" t="s">
        <v>18</v>
      </c>
      <c r="D24" s="14">
        <v>6</v>
      </c>
      <c r="E24" s="22"/>
      <c r="F24">
        <f t="shared" si="0"/>
        <v>0</v>
      </c>
    </row>
    <row r="25" spans="1:8" s="7" customFormat="1" x14ac:dyDescent="0.25">
      <c r="A25" s="18"/>
      <c r="B25" s="9" t="s">
        <v>10</v>
      </c>
      <c r="C25" s="19" t="s">
        <v>11</v>
      </c>
      <c r="D25" s="13">
        <v>38</v>
      </c>
      <c r="E25" s="23"/>
      <c r="F25">
        <f t="shared" si="0"/>
        <v>0</v>
      </c>
      <c r="G25" s="5"/>
      <c r="H25" s="6"/>
    </row>
    <row r="26" spans="1:8" s="7" customFormat="1" x14ac:dyDescent="0.25">
      <c r="A26" s="18"/>
      <c r="B26" s="9" t="s">
        <v>12</v>
      </c>
      <c r="C26" s="19" t="s">
        <v>11</v>
      </c>
      <c r="D26" s="13">
        <v>38</v>
      </c>
      <c r="E26" s="23"/>
      <c r="F26">
        <f t="shared" si="0"/>
        <v>0</v>
      </c>
      <c r="G26" s="5"/>
      <c r="H26" s="6"/>
    </row>
    <row r="27" spans="1:8" s="7" customFormat="1" x14ac:dyDescent="0.25">
      <c r="A27" s="18"/>
      <c r="B27" s="11"/>
      <c r="C27" s="12"/>
      <c r="D27" s="13"/>
      <c r="E27" s="23"/>
      <c r="F27"/>
      <c r="G27" s="5"/>
      <c r="H27" s="6"/>
    </row>
    <row r="28" spans="1:8" s="7" customFormat="1" ht="30" x14ac:dyDescent="0.25">
      <c r="A28" s="18"/>
      <c r="B28" s="10" t="s">
        <v>13</v>
      </c>
      <c r="C28" s="19" t="s">
        <v>14</v>
      </c>
      <c r="D28" s="14">
        <v>0</v>
      </c>
      <c r="E28" s="23"/>
      <c r="F28">
        <f t="shared" si="0"/>
        <v>0</v>
      </c>
      <c r="G28" s="5"/>
      <c r="H28" s="6"/>
    </row>
    <row r="29" spans="1:8" s="7" customFormat="1" ht="45" x14ac:dyDescent="0.25">
      <c r="A29" s="18"/>
      <c r="B29" s="10" t="s">
        <v>15</v>
      </c>
      <c r="C29" s="15"/>
      <c r="D29" s="15"/>
      <c r="E29" s="23"/>
      <c r="F29"/>
      <c r="G29" s="5"/>
      <c r="H29" s="6"/>
    </row>
    <row r="30" spans="1:8" s="7" customFormat="1" x14ac:dyDescent="0.25">
      <c r="A30" s="18"/>
      <c r="B30" s="10" t="s">
        <v>16</v>
      </c>
      <c r="C30" s="13" t="s">
        <v>11</v>
      </c>
      <c r="D30" s="13">
        <v>42</v>
      </c>
      <c r="E30" s="23"/>
      <c r="F30">
        <f t="shared" si="0"/>
        <v>0</v>
      </c>
      <c r="G30" s="5"/>
      <c r="H30" s="6"/>
    </row>
    <row r="31" spans="1:8" s="7" customFormat="1" x14ac:dyDescent="0.25">
      <c r="A31" s="18"/>
      <c r="B31" s="11"/>
      <c r="C31" s="12"/>
      <c r="D31" s="13"/>
      <c r="E31" s="23"/>
      <c r="F31"/>
      <c r="G31" s="5"/>
      <c r="H31" s="6"/>
    </row>
    <row r="32" spans="1:8" s="7" customFormat="1" ht="75" x14ac:dyDescent="0.25">
      <c r="A32" s="18"/>
      <c r="B32" s="8" t="s">
        <v>17</v>
      </c>
      <c r="C32" s="19" t="s">
        <v>18</v>
      </c>
      <c r="D32" s="14">
        <v>1</v>
      </c>
      <c r="E32" s="23"/>
      <c r="F32">
        <f t="shared" si="0"/>
        <v>0</v>
      </c>
      <c r="G32" s="5"/>
      <c r="H32" s="6"/>
    </row>
    <row r="33" spans="1:8" s="7" customFormat="1" x14ac:dyDescent="0.25">
      <c r="A33" s="18"/>
      <c r="B33" s="11"/>
      <c r="C33" s="12"/>
      <c r="D33" s="13"/>
      <c r="E33" s="23"/>
      <c r="F33"/>
      <c r="G33" s="5"/>
      <c r="H33" s="6"/>
    </row>
    <row r="34" spans="1:8" s="7" customFormat="1" x14ac:dyDescent="0.25">
      <c r="A34" s="18"/>
      <c r="B34" s="8" t="s">
        <v>21</v>
      </c>
      <c r="C34" s="12" t="s">
        <v>9</v>
      </c>
      <c r="D34" s="13">
        <v>2</v>
      </c>
      <c r="E34" s="23"/>
      <c r="F34">
        <f t="shared" si="0"/>
        <v>0</v>
      </c>
      <c r="G34" s="5"/>
      <c r="H34" s="6"/>
    </row>
    <row r="35" spans="1:8" s="7" customFormat="1" x14ac:dyDescent="0.25">
      <c r="A35" s="18"/>
      <c r="B35" s="11"/>
      <c r="C35" s="12"/>
      <c r="D35" s="13"/>
      <c r="E35" s="23"/>
      <c r="F35"/>
      <c r="G35" s="5"/>
      <c r="H35" s="6"/>
    </row>
    <row r="36" spans="1:8" s="7" customFormat="1" x14ac:dyDescent="0.25">
      <c r="A36" s="18"/>
      <c r="B36" s="20" t="s">
        <v>23</v>
      </c>
      <c r="C36" s="12" t="s">
        <v>22</v>
      </c>
      <c r="D36" s="13">
        <v>2</v>
      </c>
      <c r="E36" s="23"/>
      <c r="F36">
        <f t="shared" si="0"/>
        <v>0</v>
      </c>
      <c r="G36" s="5"/>
      <c r="H36" s="6"/>
    </row>
    <row r="37" spans="1:8" s="7" customFormat="1" x14ac:dyDescent="0.25">
      <c r="A37" s="18"/>
      <c r="B37" s="11"/>
      <c r="C37" s="12"/>
      <c r="D37" s="13"/>
      <c r="E37" s="23"/>
      <c r="F37"/>
      <c r="G37" s="5"/>
      <c r="H37" s="6"/>
    </row>
    <row r="38" spans="1:8" x14ac:dyDescent="0.25">
      <c r="B38" s="1"/>
      <c r="E38" s="22"/>
    </row>
    <row r="39" spans="1:8" x14ac:dyDescent="0.25">
      <c r="A39" s="17" t="s">
        <v>3</v>
      </c>
      <c r="B39" s="4" t="s">
        <v>6</v>
      </c>
      <c r="C39" s="16" t="s">
        <v>9</v>
      </c>
      <c r="D39" s="16">
        <v>3</v>
      </c>
      <c r="E39" s="22"/>
      <c r="F39">
        <f t="shared" si="0"/>
        <v>0</v>
      </c>
    </row>
    <row r="40" spans="1:8" ht="150" x14ac:dyDescent="0.25">
      <c r="B40" s="1" t="s">
        <v>7</v>
      </c>
      <c r="E40" s="22"/>
      <c r="F40">
        <f t="shared" si="0"/>
        <v>0</v>
      </c>
    </row>
    <row r="41" spans="1:8" ht="409.5" x14ac:dyDescent="0.25">
      <c r="B41" s="2" t="s">
        <v>8</v>
      </c>
      <c r="E41" s="22"/>
    </row>
    <row r="42" spans="1:8" x14ac:dyDescent="0.25">
      <c r="E42" s="22"/>
    </row>
    <row r="43" spans="1:8" ht="60" x14ac:dyDescent="0.25">
      <c r="A43" s="17" t="s">
        <v>20</v>
      </c>
      <c r="B43" s="8" t="s">
        <v>19</v>
      </c>
      <c r="C43" s="19" t="s">
        <v>18</v>
      </c>
      <c r="D43" s="14">
        <v>3</v>
      </c>
      <c r="E43" s="22"/>
      <c r="F43">
        <f t="shared" si="0"/>
        <v>0</v>
      </c>
    </row>
    <row r="44" spans="1:8" s="7" customFormat="1" x14ac:dyDescent="0.25">
      <c r="A44" s="18"/>
      <c r="B44" s="9" t="s">
        <v>10</v>
      </c>
      <c r="C44" s="19" t="s">
        <v>11</v>
      </c>
      <c r="D44" s="13">
        <v>15</v>
      </c>
      <c r="E44" s="23"/>
      <c r="F44">
        <f t="shared" si="0"/>
        <v>0</v>
      </c>
      <c r="G44" s="5"/>
      <c r="H44" s="6"/>
    </row>
    <row r="45" spans="1:8" s="7" customFormat="1" x14ac:dyDescent="0.25">
      <c r="A45" s="18"/>
      <c r="B45" s="9" t="s">
        <v>12</v>
      </c>
      <c r="C45" s="19" t="s">
        <v>11</v>
      </c>
      <c r="D45" s="13">
        <v>15</v>
      </c>
      <c r="E45" s="23"/>
      <c r="F45">
        <f t="shared" si="0"/>
        <v>0</v>
      </c>
      <c r="G45" s="5"/>
      <c r="H45" s="6"/>
    </row>
    <row r="46" spans="1:8" s="7" customFormat="1" x14ac:dyDescent="0.25">
      <c r="A46" s="18"/>
      <c r="B46" s="11"/>
      <c r="C46" s="12"/>
      <c r="D46" s="13"/>
      <c r="E46" s="23"/>
      <c r="F46"/>
      <c r="G46" s="5"/>
      <c r="H46" s="6"/>
    </row>
    <row r="47" spans="1:8" s="7" customFormat="1" ht="30" x14ac:dyDescent="0.25">
      <c r="A47" s="18"/>
      <c r="B47" s="10" t="s">
        <v>13</v>
      </c>
      <c r="C47" s="19" t="s">
        <v>14</v>
      </c>
      <c r="D47" s="14">
        <v>0</v>
      </c>
      <c r="E47" s="23"/>
      <c r="F47">
        <f t="shared" si="0"/>
        <v>0</v>
      </c>
      <c r="G47" s="5"/>
      <c r="H47" s="6"/>
    </row>
    <row r="48" spans="1:8" x14ac:dyDescent="0.25">
      <c r="E48" s="22"/>
    </row>
    <row r="49" spans="1:8" s="7" customFormat="1" ht="45" x14ac:dyDescent="0.25">
      <c r="A49" s="18"/>
      <c r="B49" s="10" t="s">
        <v>15</v>
      </c>
      <c r="C49" s="15"/>
      <c r="D49" s="15"/>
      <c r="E49" s="23"/>
      <c r="F49"/>
      <c r="G49" s="5"/>
      <c r="H49" s="6"/>
    </row>
    <row r="50" spans="1:8" s="7" customFormat="1" x14ac:dyDescent="0.25">
      <c r="A50" s="18"/>
      <c r="B50" s="10" t="s">
        <v>16</v>
      </c>
      <c r="C50" s="13" t="s">
        <v>11</v>
      </c>
      <c r="D50" s="13">
        <v>21</v>
      </c>
      <c r="E50" s="23"/>
      <c r="F50">
        <f t="shared" si="0"/>
        <v>0</v>
      </c>
      <c r="G50" s="5"/>
      <c r="H50" s="6"/>
    </row>
    <row r="51" spans="1:8" s="7" customFormat="1" x14ac:dyDescent="0.25">
      <c r="A51" s="18"/>
      <c r="B51" s="11"/>
      <c r="C51" s="12"/>
      <c r="D51" s="13"/>
      <c r="E51" s="23"/>
      <c r="F51">
        <f t="shared" si="0"/>
        <v>0</v>
      </c>
      <c r="G51" s="5"/>
      <c r="H51" s="6"/>
    </row>
    <row r="52" spans="1:8" s="7" customFormat="1" ht="75" x14ac:dyDescent="0.25">
      <c r="A52" s="18"/>
      <c r="B52" s="8" t="s">
        <v>17</v>
      </c>
      <c r="C52" s="19" t="s">
        <v>18</v>
      </c>
      <c r="D52" s="14">
        <v>3</v>
      </c>
      <c r="E52" s="23"/>
      <c r="F52">
        <f t="shared" si="0"/>
        <v>0</v>
      </c>
      <c r="G52" s="5"/>
      <c r="H52" s="6"/>
    </row>
    <row r="53" spans="1:8" x14ac:dyDescent="0.25">
      <c r="B53" s="1"/>
      <c r="E53" s="22"/>
    </row>
    <row r="54" spans="1:8" s="7" customFormat="1" x14ac:dyDescent="0.25">
      <c r="A54" s="18"/>
      <c r="B54" s="8" t="s">
        <v>21</v>
      </c>
      <c r="C54" s="12" t="s">
        <v>9</v>
      </c>
      <c r="D54" s="13">
        <v>3</v>
      </c>
      <c r="E54" s="23"/>
      <c r="F54">
        <f t="shared" si="0"/>
        <v>0</v>
      </c>
      <c r="G54" s="5"/>
      <c r="H54" s="6"/>
    </row>
    <row r="55" spans="1:8" s="7" customFormat="1" x14ac:dyDescent="0.25">
      <c r="A55" s="18"/>
      <c r="B55" s="11"/>
      <c r="C55" s="12"/>
      <c r="D55" s="13"/>
      <c r="E55" s="23"/>
      <c r="F55"/>
      <c r="G55" s="5"/>
      <c r="H55" s="6"/>
    </row>
    <row r="56" spans="1:8" s="7" customFormat="1" x14ac:dyDescent="0.25">
      <c r="A56" s="18"/>
      <c r="B56" s="20" t="s">
        <v>23</v>
      </c>
      <c r="C56" s="12" t="s">
        <v>22</v>
      </c>
      <c r="D56" s="13">
        <v>3</v>
      </c>
      <c r="E56" s="23"/>
      <c r="F56">
        <f t="shared" si="0"/>
        <v>0</v>
      </c>
      <c r="G56" s="5"/>
      <c r="H56" s="6"/>
    </row>
    <row r="59" spans="1:8" x14ac:dyDescent="0.25">
      <c r="D59" s="16" t="s">
        <v>28</v>
      </c>
      <c r="F59">
        <f>SUM(F3:F58)</f>
        <v>0</v>
      </c>
    </row>
  </sheetData>
  <phoneticPr fontId="8" type="noConversion"/>
  <conditionalFormatting sqref="A7:A8 A9:B9 A10 A11:B11 A12:A13 A14:B14 A15 A16:B16 A17 A18:B20">
    <cfRule type="containsText" dxfId="5" priority="6" operator="containsText" text="z">
      <formula>NOT(ISERROR(SEARCH("z",A7)))</formula>
    </cfRule>
  </conditionalFormatting>
  <conditionalFormatting sqref="A25:A26 A27:B27 A28:A30 A31:B31 A32">
    <cfRule type="containsText" dxfId="4" priority="5" operator="containsText" text="z">
      <formula>NOT(ISERROR(SEARCH("z",A25)))</formula>
    </cfRule>
  </conditionalFormatting>
  <conditionalFormatting sqref="A34 A35:B37">
    <cfRule type="containsText" dxfId="3" priority="3" operator="containsText" text="z">
      <formula>NOT(ISERROR(SEARCH("z",A34)))</formula>
    </cfRule>
  </conditionalFormatting>
  <conditionalFormatting sqref="A44:A45 A46:B46 A47 A49:A50 A51:B51 A52">
    <cfRule type="containsText" dxfId="2" priority="4" operator="containsText" text="z">
      <formula>NOT(ISERROR(SEARCH("z",A44)))</formula>
    </cfRule>
  </conditionalFormatting>
  <conditionalFormatting sqref="A54 A55:B56">
    <cfRule type="containsText" dxfId="1" priority="1" operator="containsText" text="z">
      <formula>NOT(ISERROR(SEARCH("z",A54)))</formula>
    </cfRule>
  </conditionalFormatting>
  <conditionalFormatting sqref="A33:B33">
    <cfRule type="containsText" dxfId="0" priority="2" operator="containsText" text="z">
      <formula>NOT(ISERROR(SEARCH("z",A33)))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MOFARDIN</dc:creator>
  <cp:lastModifiedBy>IVAN MOFARDIN</cp:lastModifiedBy>
  <dcterms:created xsi:type="dcterms:W3CDTF">2025-01-20T14:26:06Z</dcterms:created>
  <dcterms:modified xsi:type="dcterms:W3CDTF">2025-02-25T06:42:14Z</dcterms:modified>
</cp:coreProperties>
</file>