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ajnik\Documents\JAVNA NABAVA\JAVNA NABAVA 2025\NABAVA RADOVA UREĐENJE OKOLIŠA za PV ŽBANDAJ 2025\"/>
    </mc:Choice>
  </mc:AlternateContent>
  <xr:revisionPtr revIDLastSave="0" documentId="13_ncr:1_{BC55F461-1789-4186-9CE4-E9F7D7A6A774}" xr6:coauthVersionLast="47" xr6:coauthVersionMax="47" xr10:uidLastSave="{00000000-0000-0000-0000-000000000000}"/>
  <bookViews>
    <workbookView xWindow="-120" yWindow="-120" windowWidth="27270" windowHeight="16440" tabRatio="756" activeTab="3" xr2:uid="{00000000-000D-0000-FFFF-FFFF00000000}"/>
  </bookViews>
  <sheets>
    <sheet name="Naslovnica" sheetId="1" r:id="rId1"/>
    <sheet name="I. OPĆI UVJETI" sheetId="2" r:id="rId2"/>
    <sheet name="II. GRAĐEVINSKI RADOVI" sheetId="3" r:id="rId3"/>
    <sheet name="REKAPITULACIJA" sheetId="10" r:id="rId4"/>
  </sheets>
  <calcPr calcId="191029" iterateDelta="1E-4"/>
</workbook>
</file>

<file path=xl/calcChain.xml><?xml version="1.0" encoding="utf-8"?>
<calcChain xmlns="http://schemas.openxmlformats.org/spreadsheetml/2006/main">
  <c r="D66" i="3" l="1"/>
  <c r="D57" i="3"/>
  <c r="D65" i="3" l="1"/>
  <c r="D41" i="3"/>
  <c r="F17" i="3" l="1"/>
  <c r="F70" i="3" l="1"/>
  <c r="F10" i="3"/>
  <c r="F49" i="3" l="1"/>
  <c r="F78" i="3" l="1"/>
  <c r="D8" i="10" l="1"/>
  <c r="D10" i="10" l="1"/>
  <c r="D12" i="10" s="1"/>
</calcChain>
</file>

<file path=xl/sharedStrings.xml><?xml version="1.0" encoding="utf-8"?>
<sst xmlns="http://schemas.openxmlformats.org/spreadsheetml/2006/main" count="124" uniqueCount="104">
  <si>
    <t>INVESTITOR</t>
  </si>
  <si>
    <t>GRAĐEVINA</t>
  </si>
  <si>
    <t>LOKACIJA</t>
  </si>
  <si>
    <t>OZNAKA PROJEKTA</t>
  </si>
  <si>
    <t>TROŠKOVNIK</t>
  </si>
  <si>
    <t>RAZINA RAZRADE:</t>
  </si>
  <si>
    <t>MJESTO I DATUM:</t>
  </si>
  <si>
    <t>OZNAKA TROŠKOVNIKA:</t>
  </si>
  <si>
    <t>I. ZAJEDNIČKI OBRAČUNSKO-TEHNIČKI UVJETI</t>
  </si>
  <si>
    <t xml:space="preserve">Cijene upisane u ovaj troškovnik sadrže svu odštetu za pojedine radove i dobave u odnosnim stavkama troškovnika i to u potpuno završenom radu tj. sav rad, materijal, naknadu za alat, sve pripreme, sporedne i završne radove, te horizontalne i vertikalne prijevoze i prijenose, postave i skidanje potrebnih skela, sve sigurnosne mjere.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 a ukoliko je to materijal ili proizvod izvan standarda, treba kvalitetu istih dokazati atestom. Davanjem ponude izvođač se obavezuje pravovremeno nabaviti sav opisani materijal i proizvode, a u slučaju nemogućnosti nabavke opisanog, tokom izvedbe gradnje će se za svaku izmjenu prikupiti ponude i uz suglasnost nadzornog inženjera i investitora odabrati najpovoljnija. U slučaju pogodbe izvođenja radova po građevinskoj knjizi svi će se radovi obračunati prema izmjeri u naravi bez obzira na količine upisane u troškovniku. Kao način obračuna više radnji vrijede prema tome jedinične cijene ponuđene ovim troškovnikom.
Za radove van troškovnika vrijedit će cijene satnica i osnovnog materijala a obračun će se vršiti na osnovi prosječnih normi u građevinarstvu. Izvođač nema pravo na manipulativne troškove za radove koje izvode njegove vlastite jedinice bez obzira da li se radi o građevinskim ili obrtničkim radovima. Izvođač je obvezan voditi građevinski dnevnik koju će potpisivati nadzorni inženjer kako bi se mogla kontrolirati količina izvedenih radova.
Prije početka izrade treba sve mjere i količine prekontrolirati u naravi i dogovoriti sa projektantom sve pojedinosti izvedbe. Sve radove izvesti od kvalitetnog materijala prema nacrtima, opisu, detaljima, pismenim i usmenim dogovorima, ali sve u okviru ponuđene jedinične cijene. Sve štete učinjene prigodom rada na vlastitim ili tuđim radovima i materijalima imaju se ukloniti na račun počinitelja. Svi nekvalitetni radovi i materijali imaju se otkloniti i zamijeniti ispravnima bez bilo kakove odštete od strane investitora. Ako opis koje stavke dovodi izvođača u sumnju o načinu izvedbe, treba pravovremeno prije predaje ponude tražiti objašnjenje od projektanta.
</t>
  </si>
  <si>
    <t>1. OPSEG RADOVA</t>
  </si>
  <si>
    <t xml:space="preserve"> 2. TEHNIČKA DOKUMENTACIJA</t>
  </si>
  <si>
    <t>3. PRIVREMENE GRAĐEVINE, OPREMA I INSTALACIJE</t>
  </si>
  <si>
    <t>Izvođač je obavezan postaviti i instalirati sve privremene građevine, ograde, zaštite, opremu i instalacije potrebne za normalno izvođenje radova te iste ukloniti sa gradilišta nakon završetka radova. Privremene građevine, ograde, zaštita i oprema pored ostalog obuhvaća uređenje pristupa, privremeno uređenje postojećih prostorija koje mogu poslužiti za odlaganje, doprema i postava građevinskih dizala, dizalica, ljestve i penjalice, ograde, zaštitne ograde, skele, platforme, oznake, ploču gradilišta, protupožarnu opremu i sve ostalo potrebno za brzo i sigurno odvijanje izgradnje. Izvođač će sve ove radove izvesti bez posebne naplate. Izvođač će bez posebne naplate izvesti sve potrebne privremene priključke za vodovod, kanalizaciju, električnu mrežu i telefon, te provesti potrebnu rasvjetu na gradilištu uključivo propisanu svjetlosnu rasvjetnu signalizaciju. Izvođač je obavezan na gradilištu organizirati čuvarsku službu te osigurati  imovinu trećih lica i života od svih eventualnih šteta i ozljeda koje mogu biti prouzrokovane građenjem ili pripremom za građenje. Izvođač preuzima potpunu odgovornost za sav materijal, opremu itd. tokom provođenja pripremnih radova i izvođenja objekta, uključivo i materijal i opremu kooperanata, suizvođača itd. sve do potpune primopredaje svih radova i proizvoda investitoru.</t>
  </si>
  <si>
    <t>4. ČIŠĆENJA</t>
  </si>
  <si>
    <t xml:space="preserve">Izvođač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 Izvođač je obavezan izvesti i završno čišćenje cijelog objekta prije primopredaje uključivo sva pranja stakla, pločica, podova, sanitarnih uređaja, armatura itd. Sva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
</t>
  </si>
  <si>
    <t>5. UKLANJANJE OTPADAKA</t>
  </si>
  <si>
    <t xml:space="preserve">Izvođač će tokom trajanja izvedbe uklanjati sve otpatke, smeće i šutu te će isto otpremiti izvan gradilišta prema zakonu o zbrinjavanju otpada i održavat će cijelu građevinu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
Vozila koja će se koristiti za odvoz smeća, šute i otpadaka moraju imati platneni krov (ceradu), a materijal koji se prevozi mora biti poprskan vodom, sve kako bi se spriječilo njegovo rasipanje i raznošenje vjetrom tokom prijevoza do lokaliteta za deponiranje. Suvišno blato i ostala nečistoća trebaju se očistiti sa kotača vozila kako bi se spriječilo da se isto raznosi po ulicama izvan gradilišta.
</t>
  </si>
  <si>
    <t>6. ČUVANJE MATERIJALA</t>
  </si>
  <si>
    <t xml:space="preserve">Sav materijal i oprema koji će se upotrijebiti na građevini moraju biti uskladišteni, složeni i zaštićeni, te održavani u urednom i dobrom stanju. Sav suvišni materijal, oprema i alat koji nije više u upotrebi kao skele itd. moraju biti uredno složeni tako da ne ometaju napredak preostalih radova te uklonjeni prvom prilikom sa gradilišta. Ukoliko se postojeće prostorije ili djelomično dovršeni prostori objekta koriste za privremeno skladište materijala, ne koči se pravovremeno izvođenje preostalih radova kontrolu izvedenih radova. Izvođač je također odgovoran da težina uskladištenih materijala ne pređe računato dozvoljeno opterećenje konstrukcije.
</t>
  </si>
  <si>
    <t>7. ZAVRŠETAK RADOVA</t>
  </si>
  <si>
    <t>Po završetku radova, teren i svi dijelovi građevine bit će ostavljeni u čistom i urednom stanju koje će udovoljiti pregledu i odobrenju nadzornog inženjera. 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</si>
  <si>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8. PRIMOPREDAJA RADOVA</t>
  </si>
  <si>
    <t>r.br.</t>
  </si>
  <si>
    <t>opis stavke</t>
  </si>
  <si>
    <t>jed.</t>
  </si>
  <si>
    <t>količina</t>
  </si>
  <si>
    <t>ukupno</t>
  </si>
  <si>
    <t>kompl.</t>
  </si>
  <si>
    <t>UKUPNO 1. PRETHODNI I PRIPREMNI RADOVI</t>
  </si>
  <si>
    <t>UKUPNO 2. ZEMLJANI RADOVI</t>
  </si>
  <si>
    <t>a</t>
  </si>
  <si>
    <t>beton C25/30</t>
  </si>
  <si>
    <t>b</t>
  </si>
  <si>
    <t>cijena</t>
  </si>
  <si>
    <t>REKAPITULACIJA GRAĐEVINSKI RADOVI</t>
  </si>
  <si>
    <t>PRETHODNI I PRIPREMNI RADOVI</t>
  </si>
  <si>
    <t>ZEMLJANI RADOVI</t>
  </si>
  <si>
    <t>SVEUKUPNO GRAĐEVINSKI RADOVI:</t>
  </si>
  <si>
    <t>PDV (25%)</t>
  </si>
  <si>
    <t>m´</t>
  </si>
  <si>
    <t>kom</t>
  </si>
  <si>
    <t>REKAPITULACIJA</t>
  </si>
  <si>
    <t>m`</t>
  </si>
  <si>
    <t>U K U P N O:</t>
  </si>
  <si>
    <t>1.  PRIPREMNI RADOVI</t>
  </si>
  <si>
    <t>1.</t>
  </si>
  <si>
    <t>kg</t>
  </si>
  <si>
    <t>2.</t>
  </si>
  <si>
    <t>3.</t>
  </si>
  <si>
    <r>
      <rPr>
        <b/>
        <sz val="10"/>
        <color rgb="FF000000"/>
        <rFont val="Arial Narrow"/>
        <family val="2"/>
      </rPr>
      <t xml:space="preserve">NAPOMENA:
</t>
    </r>
    <r>
      <rPr>
        <sz val="8"/>
        <color rgb="FF000000"/>
        <rFont val="Arial Narrow"/>
        <family val="2"/>
      </rPr>
      <t xml:space="preserve">Sve radove iskazane troškovnikom nužno je uskladiti s vremenom i načinom izvedbe, te s ostalim povezanim radovima. Stvarna vrijednost izvedenih radova dobit će se izradom okončane situacije (količine izvedenih radova upisane u građevinski dnevnik te jedinične prodajne cijene iz troškovnika).
</t>
    </r>
  </si>
  <si>
    <t>Ovim troškovnikom obuhvaćeni su svi građevinski radovi. Izvođač je obavezan pridržavati se svih postojećih i važećih zakona, standarda, naredbi i uputstva, uredbi, pravilnika, propisa i drugih akata koji se odnose ili se mogu odnositi na radove koje je preuzeo.</t>
  </si>
  <si>
    <r>
      <rPr>
        <u/>
        <sz val="8"/>
        <rFont val="Arial Narrow"/>
        <family val="2"/>
        <charset val="238"/>
      </rPr>
      <t xml:space="preserve">Ako tokom građenja nastupe promjene ili dopune, treba prije provedbe istih tražiti suglasnost nadzornog inženjera i ugovoriti jediničnu cijenu na osnovi elemenata danih u ponudi i to unijeti u građevinski dnevnik uz ovjeru. </t>
    </r>
    <r>
      <rPr>
        <sz val="8"/>
        <rFont val="Arial Narrow"/>
        <family val="2"/>
        <charset val="238"/>
      </rPr>
      <t xml:space="preserve">Sve nastale višeradnje koje nisu utvrđene na ovaj način neće se priznati u obračunu. Izvoditelj je dužan provesti kontrolu dostavljene mu projektno tehničke dokumentacije u smislu točnosti, tehničke ispravnosti, izvedivosti i međusobne usklađenosti.
Sve eventualne primjedbe ponuditelj/izvođač dužan je pravovremeno uz ponudu, a u svakom slučaju prije izvedbe u pisanom obliku dostaviti nadzoru i naručitelju. Naknadno pozivanje ne manjkavost projektno-tehničke dokumentacije ili opisa u troškovniku neće se uzeti u obzir, niti smatrati razlogom za produženje roka izvedbe, a niti će se priznati bilo kakva razlika u cijeni s tog naslova. Ukoliko to ne bude učinjeno u navedenom roku prije predaje ponude, smatrat će se da je sve stavke u potpunosti shvatio i prihvatio zahtjeve iz troškovnika.
Eventualne izmjene materijala te načina izvedbe tokom gradnje moraju se izvršiti isključivo pismenim dogovorom sa projektantom i nadzornim inženjerom. 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
</t>
    </r>
  </si>
  <si>
    <t xml:space="preserve">Prije primopredaje radova izvođač je obavezan investitoru dostaviti svu dokumentaciju, naročito projekt izvedenih radova odnosno  projekt sa svim izmjenama i dopunama nastalim u toku građenja, građevinski dnevnik, ateste, rezultate ispitivanja itd. kao i drugu dokumentaciju potrebnu investitoru da zatraži uporabnu dozvolu u skladu sa zakonima i propisima. Tokom primopredaje vodit će se zapisnik te je izvođač obavezan izvršiti sve eventualne ispravke, popravke i zamjene na radovima ukoliko se takve utvrde u tom zapisniku. </t>
  </si>
  <si>
    <r>
      <t xml:space="preserve">Sve radove izvesti od kvalitetnog materijala prema opisu, detaljima, pismenim naređenjima, ali sve u okviru ponuđene jedinične cijene. Sve štete učinjene prigodom rada na vlastitim ili tuđim radovima imaju se ukloniti na račun počinitelja. Svi nekvalitetni radovi imaju se otkloniti i zamijeniti ispravnima, bez bilo kakve odštete od strane investitora. Ako opis koje stavke dovodi izvođača u sumnju o načinu izvedbe, treba pravovremeno prije predaje ponuda tražiti objašnjenje od projektanta.
Eventualne izmjene materijala te načina izvođenja tokom gradnje moraju se izvršiti isključivo pismenim dogovorom sa projektantom i nadzornim inženjerom. Sve višeradnje koje neće biti na taj način utvrđene, neće se moći priznati u obračunu. Izvedeni radovi moraju u cijelosti odgovarati opisu u troškovniku, a u tu svrhu investitor ima pravo od izvođača tražiti prije početka radova uzorke, koji se čuvaju u upravi gradilišta te izvedeni radovi moraju istima u cijelosti odgovarati. Izvođač radova dužan je prije početka radova kontrolirati kote postojećeg terena u odnosu na relativnu + 0,00 kotu kod svih nutarnjih podnih ploča. Ukoliko se ukažu potencijalne nejednakosti između projekta i stanja na gradilištu, izvođač je dužan pravovremeno o tome obavijestiti investitora i projektanta i zatražiti pojedina objašnjenja. Sve mjere u planovima provjeriti u naravi. Sva kontrola vrši se bez posebne naplate. Jediničnom cijenom treba obuhvatiti sve elemente navedene kako slijedi:
</t>
    </r>
    <r>
      <rPr>
        <b/>
        <sz val="8"/>
        <rFont val="Arial Narrow"/>
        <family val="2"/>
        <charset val="238"/>
      </rPr>
      <t xml:space="preserve">a) materijal
</t>
    </r>
    <r>
      <rPr>
        <sz val="8"/>
        <rFont val="Arial Narrow"/>
        <family val="2"/>
        <charset val="238"/>
      </rPr>
      <t xml:space="preserve">Pod cijenom materijala podrazumijeva se dobavna cijena svih materijala koji sudjeluju u radnom procesu kao osnovni materijal tako i materijali koji ne spadaju u finalni produkt već su samo kao pomoćni. U cijenu je uključena i cijena transportnih troškova bez obzira na prijevozno sredstvo sa svim prenosima, utovarima i istovarima te uskladištenje i čuvanje na gradilištu od uništenja (prebacivanje, zaštita i sl.). U cijenu je također uključeno i davanje potrebnih uzoraka kod izvjesnih vrsta materijala.
</t>
    </r>
    <r>
      <rPr>
        <b/>
        <sz val="8"/>
        <rFont val="Arial Narrow"/>
        <family val="2"/>
        <charset val="238"/>
      </rPr>
      <t xml:space="preserve">b) rad
</t>
    </r>
    <r>
      <rPr>
        <sz val="8"/>
        <rFont val="Arial Narrow"/>
        <family val="2"/>
        <charset val="238"/>
      </rPr>
      <t xml:space="preserve">U kalkuliranju rada treba uključiti sav rad, kako glavni, tako i pomoćni te sav unutarnji transport. Ujedno treba uključiti i rad oko zaštite gotovih konstrukcija i dijelova objekta od štetnog atmosferskog utjecaja vrućine, hladnoće i sl. Ukoliko nije u pojedinoj stavci dat način rada, ima se izvođač u svemu pridržavati propisa HRN-a za pojedinu vrstu rada, važećih prosječnih normi u građevinarstvu i uputa proizvođača materijala koji se upotrebljava ili ugrađuje.
</t>
    </r>
    <r>
      <rPr>
        <b/>
        <sz val="8"/>
        <rFont val="Arial Narrow"/>
        <family val="2"/>
        <charset val="238"/>
      </rPr>
      <t xml:space="preserve">c) izmjere
</t>
    </r>
    <r>
      <rPr>
        <sz val="8"/>
        <rFont val="Arial Narrow"/>
        <family val="2"/>
        <charset val="238"/>
      </rPr>
      <t xml:space="preserve">Ukoliko nije u pojedinoj stavci dat način rada, ima se u svemu pridržavati važećih propisa i normi.
</t>
    </r>
    <r>
      <rPr>
        <b/>
        <sz val="8"/>
        <rFont val="Arial Narrow"/>
        <family val="2"/>
        <charset val="238"/>
      </rPr>
      <t xml:space="preserve">d) proizvodi
</t>
    </r>
    <r>
      <rPr>
        <sz val="8"/>
        <rFont val="Arial Narrow"/>
        <family val="2"/>
        <charset val="238"/>
      </rPr>
      <t xml:space="preserve">Proizvodi koji su navedeni smatraju se ponuđenima ako ponuditelj ne navede druge proizvode. Gospodarskim subjektima je pored opisa proizvoda ostavljena mogućnost kod davanja ponude za upis jednakovrijednog proizvoda i proizvođača. Dokaz jednakovrijednosti dužan je ponuditelj dostaviti uz ponudu. Taj dokaz su tehničke specifikacije i tehnički listovi proizvođača i sl. Dokazi jednakovrijednosti nude se u svrhu ocjene da li priloženi proizvodi imaju tražene karakteristike proizvoda.
</t>
    </r>
  </si>
  <si>
    <t>BETONSKI, ARMIRANOBETONSKI I  MONTAŽERSKI RADOVI</t>
  </si>
  <si>
    <r>
      <rPr>
        <b/>
        <i/>
        <sz val="8"/>
        <rFont val="Arial Narrow"/>
        <family val="2"/>
        <charset val="238"/>
      </rPr>
      <t>OPĆE NAPOMENE</t>
    </r>
    <r>
      <rPr>
        <i/>
        <sz val="8"/>
        <rFont val="Arial Narrow"/>
        <family val="2"/>
        <charset val="238"/>
      </rPr>
      <t xml:space="preserve">
Ukoliko pri opisu stavke nije drugačije navedeno, "materijal" označava dobavu osnovnog materijala (npr. beton, elementi koji se ugrađuju itd.) i pomoćnog materijala (vezivni materijal, ljepila, spojevi, nosači i pričvrsnice itd.) dok "rad" uključuje rad prema pravilima struke uz sva potrebna sredstva i alat. Sve radove izvoditi prema uputama proizvođača i/ili detalju, s primjenom svih potrebnih propisa i pravila struke, sve do upotrebnog stanja. Izvođač je dužan odražavati čistoću gradilišta a u svaku stavku je uključeno čišćenje radnog mjesta nakon završetka radova.</t>
    </r>
  </si>
  <si>
    <t>OPĆI UVJETI
Pripremni radovi se odnose na izvedbu pristupa na građevinsku česticu, razna krčenja, izgradnju privremenih građevina na gradilištu (skladišta, sanitarija, ograde i sl.). U cijenu uračunati plaćanje svih potrebnih naknada kao i sav potreban odvoz, te čišćenja građevinske čestice i eventualno pristupnih prometnica.</t>
  </si>
  <si>
    <t>2.  RUŠENJE/DEMONTAŽA</t>
  </si>
  <si>
    <t>3. ZEMLJANI RADOVI</t>
  </si>
  <si>
    <t xml:space="preserve">Opći uvjeti:
Armiranobetonske radove izvoditi prema projektu, a u skladu s propisima za beton i armirani beton. Dokaz kvalitete izrade betona izvođač je dužan predočiti nadzornom inženjeru permanentnim predočenjem atesta ugrađenog materijala i dokaz čvrstoće izrađenog betona. Sav materijal za izradu betona mora zadovoljavati odgovarajuće propise. Izvođač je dužan dati na ispitivanje betonske uzorke, prema Pravilniku o tehničkim mjerama, bez posebne naplate. Jedinična cijena betonskih i armirano betonskih radova sadržava: dobavu svog potrebnog materijala sa transportom na gradilište; sav potreban rad uključujući unutrašnji transport; zaštitu betonskih i arm. bet. konstrukcija od djelovanja atmosferilija i temperaturnih utjecaja; sve potrebne skele, uključujući podupiranje, učvršćenje, prilaze, mostove itd., te skidanje oplate; ubacivanje betona u oplatu; vlaženje oplate i mazanje kalupa.. Ovi opći uvjeti mijenjaju se ili nadopunjuju opisom pojedine stavke troškovnika. Izvođenje i održavanje betonskih konstrukcija buduće građevine potrebno je planirati sukladno projektu, odnosno članku 28. TPBK-a kojim su propisani tehnički i drugi zahtjevi i uvjeti za izvođenje betonskih konstrukcija, nadzorne radnje i kontrolni postupci na gradilištu betonskih konstrukcija te održavanje betonskih konstrukcija građevina, ako TPBK-om nije drukčije propisano. Oplata kao i razna razupiranja, moraju imati takvu sigurnost i krutost da bez slijegavanja i štetnih deformacija mogu primiti opterećenja i utjecaje koji nastaju za vrijeme izvedbe radova. Pri izvođenju konstrukcija i oplata obavezno se pridržavati propisanih standarda za projektiranje i izvođenje ( tehnički uvjeti ). Beton je projektiranog sastava dopremljen iz centralne betonare (tvornice betona). Sastav betona određen je prema specifikaciji iz projekta konstrukcije. Izvoditelj prema projektu konstrukcije treba izraditi Projekt betona sa planom betoniranja i detalje spoja izvedenih etapa. Nadzorni inženjer prije ugradnje betona provodi kontrolne postupake radi utvrđivanja svojstava svježeg betona te utvrđivanja tlačne čvrstoće očvrsnulog betona na mjestu ugradnje betona prema odredbama ovoga Pravilnika. Betoniranje se izvodi betonom C 25/30 (marka MB 30).Armatura izrađena od čelika za armiranje prema odredbama Priloga »B« TPBK-a ugrađuje se u armiranu betonsku konstrukciju prema projektu betonske konstrukcije i/ili tehničkoj uputi za ugradnju i uporabu armature, normi HRN ENV 13670-1, normama na koje ta upućuje i odredbama TPBK-a.
</t>
  </si>
  <si>
    <t xml:space="preserve">Opći uvjeti:
Sve iskope i nasipavanja izvesti prema projektiranim kotama.Cijena svih iskopa je za iskop terena bez obzira na kategoriju. Tijekom radova na iskopima potrebno je provjeriti da se iskop obavlja prema profilima i visinskim kotama iz projekta, te propisanim nagibima pokosa iskopa (uzimajući u obzir geomehanička svojstva tla), da tijekom rada ne dođe do potkopavanja ili oštećenja okolnih građevina ili okolnog tla, da se ne vrše nepotrebno povećani ili štetni iskopi, da se ne degradira ili oštećuje temeljno tlo zbog neadekvatnih iskopa te da se ne utječe na mehaničku otpornost i stabilnost okolnih građevina. Za vrijeme rada na iskopu pa do završetka svih radova na građevini, izvođač je dužan osigurati pravilnu odvodnju. Ne smije se dozvoliti zadržavanje vode u iskopima. </t>
  </si>
  <si>
    <t>I.</t>
  </si>
  <si>
    <r>
      <t>S V E U K U P N O</t>
    </r>
    <r>
      <rPr>
        <b/>
        <sz val="10"/>
        <rFont val="Arial Narrow"/>
        <family val="2"/>
        <charset val="238"/>
      </rPr>
      <t xml:space="preserve"> (s PDV-om)</t>
    </r>
    <r>
      <rPr>
        <b/>
        <sz val="13"/>
        <rFont val="Arial Narrow"/>
        <family val="2"/>
        <charset val="238"/>
      </rPr>
      <t>:</t>
    </r>
  </si>
  <si>
    <t>DJEČJI VRTIĆ "RADOST" POREČ-PARENZO</t>
  </si>
  <si>
    <t>I. GRAĐEVINSKI RADOVI</t>
  </si>
  <si>
    <t>I</t>
  </si>
  <si>
    <t>GRAĐEVINSKI RADOVI</t>
  </si>
  <si>
    <r>
      <t>m</t>
    </r>
    <r>
      <rPr>
        <vertAlign val="superscript"/>
        <sz val="8"/>
        <rFont val="Arial Narrow"/>
        <family val="2"/>
      </rPr>
      <t>2</t>
    </r>
  </si>
  <si>
    <r>
      <t>m</t>
    </r>
    <r>
      <rPr>
        <vertAlign val="superscript"/>
        <sz val="8"/>
        <rFont val="Arial Narrow"/>
        <family val="2"/>
      </rPr>
      <t>3</t>
    </r>
  </si>
  <si>
    <r>
      <rPr>
        <b/>
        <sz val="8"/>
        <rFont val="Arial Narrow"/>
        <family val="2"/>
      </rPr>
      <t xml:space="preserve">Iskop kanala za parkovne rubnjake. </t>
    </r>
    <r>
      <rPr>
        <sz val="8"/>
        <rFont val="Arial Narrow"/>
        <family val="2"/>
      </rPr>
      <t>Stavka obuhvaća ručno-strojni iskop u tlu neovisno o kategoriji 20x30cm.  Isopani materijal deponirati na gradilištu, koji će se kasnije iskoristiti u izvedbu nasipa.  Iskop izvesti uz povećan oprez kako bi stijenke rova poslužile kao oplata pri betoniranju. Obračun po m` iskopanog iskopanog kanala.</t>
    </r>
  </si>
  <si>
    <r>
      <rPr>
        <b/>
        <sz val="8"/>
        <rFont val="Arial Narrow"/>
        <family val="2"/>
      </rPr>
      <t>Iskop terena za izvedbu AB temeljne konstrukcije i tampona</t>
    </r>
    <r>
      <rPr>
        <sz val="8"/>
        <rFont val="Arial Narrow"/>
        <family val="2"/>
      </rPr>
      <t xml:space="preserve"> na koje se montiraju dječje igračke.</t>
    </r>
    <r>
      <rPr>
        <b/>
        <sz val="8"/>
        <rFont val="Arial Narrow"/>
        <family val="2"/>
      </rPr>
      <t xml:space="preserve"> </t>
    </r>
    <r>
      <rPr>
        <sz val="8"/>
        <rFont val="Arial Narrow"/>
        <family val="2"/>
      </rPr>
      <t>Stavka obuhvaća ručno-strojni iskop u tlu neovisno o kategoriji.  Iskopani materijal deponirati na gradilištu, koji će se kasnije iskoristiti u izvedbu nasipa.  Iskop izvesti uz povećan oprez kako bi stijenke rova poslužile kao oplata pri betoniranju. Obračun po m</t>
    </r>
    <r>
      <rPr>
        <vertAlign val="superscript"/>
        <sz val="8"/>
        <rFont val="Arial Narrow"/>
        <family val="2"/>
      </rPr>
      <t>3</t>
    </r>
    <r>
      <rPr>
        <sz val="8"/>
        <rFont val="Arial Narrow"/>
        <family val="2"/>
      </rPr>
      <t xml:space="preserve"> iskopanog iskopanog kanala.</t>
    </r>
  </si>
  <si>
    <r>
      <rPr>
        <b/>
        <sz val="8"/>
        <rFont val="Arial Narrow"/>
        <family val="2"/>
      </rPr>
      <t>Pripremni radovi na organizaciji gradilišta.</t>
    </r>
    <r>
      <rPr>
        <sz val="8"/>
        <rFont val="Arial Narrow"/>
        <family val="2"/>
      </rPr>
      <t xml:space="preserve"> Opseg radova određen je zakonskom regulativom i organizacijom radova od strane izvođača. Uključuje:ograđivanje sigurnosnom ogradom, uređenje i osiguranje skladišta materijala, postavljanje sanitarne kabine, elektično napajanje, sve potrebne energente i ostalo potrebno što nije iskazano za vrijeme izvođenja radova. Izvođač je dužan navesti što gore navedeno neće izvesti jer mu nije potrebno obzirom na ponuđenu organizaciju rada.</t>
    </r>
  </si>
  <si>
    <r>
      <t>armaturne mreže/šipke: U jediničnu cijenu obračunati dobavu, dopremu, savijanje i postavljanje armature prema projektu konstrukcije. Za potrebe izrade ponude procjenjuje se prosječna količina armature od 40 kg/m</t>
    </r>
    <r>
      <rPr>
        <vertAlign val="superscript"/>
        <sz val="8"/>
        <rFont val="Arial Narrow"/>
        <family val="2"/>
      </rPr>
      <t>3</t>
    </r>
    <r>
      <rPr>
        <sz val="8"/>
        <rFont val="Arial Narrow"/>
        <family val="2"/>
      </rPr>
      <t xml:space="preserve"> betona.</t>
    </r>
  </si>
  <si>
    <r>
      <rPr>
        <b/>
        <sz val="8"/>
        <rFont val="Arial Narrow"/>
        <family val="2"/>
      </rPr>
      <t xml:space="preserve">Strojno skidanje humusnog sloja debljine d = 15 cm. </t>
    </r>
    <r>
      <rPr>
        <sz val="8"/>
        <rFont val="Arial Narrow"/>
        <family val="2"/>
      </rPr>
      <t>Rad obuhvaća površinski iskop humusa u debljini sloja od 15 cm, utovar na kamion i odvoz na deponiju udaljenu cca 20km. Humus se iskopava isključivo strojno, bagerima ili univerzalnim strojevima, a ručno jedino tamo gdje to strojevi ne bi mogli obaviti na zadovoljavajući način. Posebnu pažnju obratiti na stabilnost postojeće vegetacije koja se zadržava i koja se ne smije ugroziti! Obračun po m³ stvarno iskopanog humusa.</t>
    </r>
  </si>
  <si>
    <t>DEMONTAŽA I RUŠENJE</t>
  </si>
  <si>
    <t>UKUPNO 2. RUŠENJE I DEMONTAŽA</t>
  </si>
  <si>
    <t>4.</t>
  </si>
  <si>
    <t>UKUPNO 4.ARMIRANOBETONSKI, BETONSKI I MONTAŽERSKI RADOVI</t>
  </si>
  <si>
    <t>4. BETONSKI, ARMIRANOBETONSKI, MONTAŽERSKI RADOVI</t>
  </si>
  <si>
    <t>K.Č. 2086/2 K.O. ŽBANDAJ, STAMBENO NASELJE ŽBANDAJ</t>
  </si>
  <si>
    <t>980/2024</t>
  </si>
  <si>
    <t>980/2024-T</t>
  </si>
  <si>
    <r>
      <rPr>
        <b/>
        <sz val="8"/>
        <rFont val="Arial Narrow"/>
        <family val="2"/>
        <charset val="238"/>
      </rPr>
      <t xml:space="preserve">Demontaža  postojećih dječkih igračaka, koševa za otpadke... </t>
    </r>
    <r>
      <rPr>
        <sz val="8"/>
        <rFont val="Arial Narrow"/>
        <family val="2"/>
        <charset val="238"/>
      </rPr>
      <t>Demontaža postojećih dječkih igračaka koje se pregledavaju, sortiraju i slažu, deponiraju na gradlištu radi kasnije ugradnje. Uključeni su svi troškovi demontaže, spuštanja, slaganja, utovara i prijevoza do mjesta za skladištenja. Obračun po komadu demontirane opreme.</t>
    </r>
  </si>
  <si>
    <r>
      <t>Izrada tamponskog sloja ispod armiranobetonskih pješačkih staza u debljini od 10 cm.</t>
    </r>
    <r>
      <rPr>
        <sz val="8"/>
        <rFont val="Arial Narrow"/>
        <family val="2"/>
      </rPr>
      <t xml:space="preserve"> Stavka obuhvaća nabavu i dopremu materijala (tamponskog materijala frakcije 0-63mm) te razastiranje i zbijanje do modula stišljivosti min. Ms=60 MN/m². Šupljine ispuniti kamenom sitneži. Potrebnu zbijenost izvođač je dužan kontrolirati od za to ovlaštenih pravnih ili fizičkih osoba. Način nabijanja odrediti u dogovoru sa nadzornim inženjerom. Sve zajedno sa finim poravnanjem, tamponom ili rizlom, za izvedbu armiranobetonske ploče. Obračun po m</t>
    </r>
    <r>
      <rPr>
        <vertAlign val="superscript"/>
        <sz val="8"/>
        <rFont val="Arial Narrow"/>
        <family val="2"/>
      </rPr>
      <t xml:space="preserve">3 </t>
    </r>
    <r>
      <rPr>
        <sz val="8"/>
        <rFont val="Arial Narrow"/>
        <family val="2"/>
      </rPr>
      <t>zbijenog materijala.</t>
    </r>
  </si>
  <si>
    <r>
      <rPr>
        <b/>
        <sz val="8"/>
        <rFont val="Arial Narrow"/>
        <family val="2"/>
      </rPr>
      <t>Izrada zelene površine zemljanim materijalom.</t>
    </r>
    <r>
      <rPr>
        <sz val="8"/>
        <rFont val="Arial Narrow"/>
        <family val="2"/>
      </rPr>
      <t xml:space="preserve"> Doprema, dovoz i razastiranje plodne zemlje u prosječnom sloju od 40 cm.Razastiranje i planiranje terena prema kotama i padovima iz projekta. Obračun prema stvarno izvedenim količinama.Obračun  po u m</t>
    </r>
    <r>
      <rPr>
        <vertAlign val="superscript"/>
        <sz val="8"/>
        <rFont val="Arial Narrow"/>
        <family val="2"/>
      </rPr>
      <t xml:space="preserve">3 </t>
    </r>
    <r>
      <rPr>
        <sz val="8"/>
        <rFont val="Arial Narrow"/>
        <family val="2"/>
      </rPr>
      <t xml:space="preserve"> izvedene zelene površine.</t>
    </r>
  </si>
  <si>
    <r>
      <t xml:space="preserve">Postavljanje postojećih dječjih igračaka/ koševa. </t>
    </r>
    <r>
      <rPr>
        <sz val="8"/>
        <rFont val="Arial Narrow"/>
        <family val="2"/>
      </rPr>
      <t>U cijenu je  uključen vertikalni i horizontalni transport opreme po gradilištu,postavljanje opreme, postavljanje ankera i fiksiranje sprave/opreme, sav potreban materijal i rad. Sve do dovođenja u funkciju.  Napomena: pridržavati se tehničkih uputa proizvođaća opreme! Obračun po kompletu.</t>
    </r>
  </si>
  <si>
    <r>
      <rPr>
        <b/>
        <sz val="8"/>
        <rFont val="Arial Narrow"/>
        <family val="2"/>
      </rPr>
      <t>AB temelji dječjih igračaka.</t>
    </r>
    <r>
      <rPr>
        <sz val="8"/>
        <rFont val="Arial Narrow"/>
        <family val="2"/>
      </rPr>
      <t xml:space="preserve"> Betoniranje armirano betonskih temelja u potrebnoj glatkoj oplati, betonom C25/30. Dimenzije temelja prema projektu. U stavci je obuhvaćena dobava,dovoz, ugradnja, zbijanje, njegovanje, potreban materijal, rad ljudi i strojeva. Zbijanje betona vršiti vibratorima. Obračun po m</t>
    </r>
    <r>
      <rPr>
        <vertAlign val="superscript"/>
        <sz val="8"/>
        <rFont val="Arial Narrow"/>
        <family val="2"/>
      </rPr>
      <t>3</t>
    </r>
    <r>
      <rPr>
        <sz val="8"/>
        <rFont val="Arial Narrow"/>
        <family val="2"/>
      </rPr>
      <t xml:space="preserve"> ugrađenog betona.</t>
    </r>
  </si>
  <si>
    <r>
      <rPr>
        <b/>
        <sz val="8"/>
        <rFont val="Arial Narrow"/>
        <family val="2"/>
      </rPr>
      <t xml:space="preserve">Polaganje parkovnog rubnjaka. </t>
    </r>
    <r>
      <rPr>
        <sz val="8"/>
        <rFont val="Arial Narrow"/>
        <family val="2"/>
      </rPr>
      <t>Stavka uključuje sav potrebni materijal i rad za izvedbu tamponske podloge, trakastog temelja i postavljanje tipskih predgotovljenih betonskih parkovnih rubnjaka 6x20x100cm. Obračun po m' izvedenog rubnjaka.</t>
    </r>
  </si>
  <si>
    <r>
      <t>m</t>
    </r>
    <r>
      <rPr>
        <vertAlign val="superscript"/>
        <sz val="8"/>
        <rFont val="Arial Narrow"/>
        <family val="2"/>
        <charset val="238"/>
      </rPr>
      <t>2</t>
    </r>
  </si>
  <si>
    <r>
      <rPr>
        <b/>
        <sz val="8"/>
        <rFont val="Arial Narrow"/>
        <family val="2"/>
      </rPr>
      <t xml:space="preserve">Strojno skidanje postojećeg terena različite kategorije tla za izradu tamponskog sloja debljine 30 cm ispod antistresnih ploča. </t>
    </r>
    <r>
      <rPr>
        <sz val="8"/>
        <rFont val="Arial Narrow"/>
        <family val="2"/>
      </rPr>
      <t>Rad obuhvaća strojno uklanjanje terena, utovar na kamion. Iskop se vrši isključivo strojno, bagerima ili univerzalnim strojevima, a ručno jedino tamo gdje to strojevi ne bi mogli obaviti na zadovoljavajući način.</t>
    </r>
    <r>
      <rPr>
        <b/>
        <sz val="8"/>
        <rFont val="Arial Narrow"/>
        <family val="2"/>
      </rPr>
      <t xml:space="preserve"> Posebnu pažnju obratiti na stabilnost postojeće građevine koja se ne smije ugroziti kao i na postojeću visoku vegetaciju koja se zadržava!  </t>
    </r>
    <r>
      <rPr>
        <sz val="8"/>
        <rFont val="Arial Narrow"/>
        <family val="2"/>
      </rPr>
      <t>Obračun po m</t>
    </r>
    <r>
      <rPr>
        <vertAlign val="superscript"/>
        <sz val="8"/>
        <rFont val="Arial Narrow"/>
        <family val="2"/>
      </rPr>
      <t>3</t>
    </r>
    <r>
      <rPr>
        <sz val="8"/>
        <rFont val="Arial Narrow"/>
        <family val="2"/>
      </rPr>
      <t xml:space="preserve"> </t>
    </r>
  </si>
  <si>
    <r>
      <rPr>
        <b/>
        <sz val="8"/>
        <rFont val="Arial Narrow"/>
        <family val="2"/>
      </rPr>
      <t xml:space="preserve">Strojno skidanje postojećeg terena različite kategorije tla za izradu tamponskog sloja debljine 10 cm ispod betonskih staza. </t>
    </r>
    <r>
      <rPr>
        <sz val="8"/>
        <rFont val="Arial Narrow"/>
        <family val="2"/>
      </rPr>
      <t>Rad obuhvaća strojno uklanjanje terena, utovar na kamion. Iskop se vrši isključivo strojno, bagerima ili univerzalnim strojevima, a ručno jedino tamo gdje to strojevi ne bi mogli obaviti na zadovoljavajući način.</t>
    </r>
    <r>
      <rPr>
        <b/>
        <sz val="8"/>
        <rFont val="Arial Narrow"/>
        <family val="2"/>
      </rPr>
      <t xml:space="preserve"> Posebnu pažnju obratiti na stabilnost postojeće građevine koja se ne smije ugroziti kao i na postojeću visoku vegetaciju koja se zadržava!  </t>
    </r>
    <r>
      <rPr>
        <sz val="8"/>
        <rFont val="Arial Narrow"/>
        <family val="2"/>
      </rPr>
      <t>Obračun po m</t>
    </r>
    <r>
      <rPr>
        <vertAlign val="superscript"/>
        <sz val="8"/>
        <rFont val="Arial Narrow"/>
        <family val="2"/>
      </rPr>
      <t>3</t>
    </r>
    <r>
      <rPr>
        <sz val="8"/>
        <rFont val="Arial Narrow"/>
        <family val="2"/>
      </rPr>
      <t xml:space="preserve"> </t>
    </r>
  </si>
  <si>
    <r>
      <rPr>
        <b/>
        <sz val="8"/>
        <rFont val="Arial Narrow"/>
        <family val="2"/>
      </rPr>
      <t>Izrada tamponskog sloja granulacije 0-64 mm debljine 30 cm ispod anitistresnih podloga. U cijenu je uključena dobava, dovoz</t>
    </r>
    <r>
      <rPr>
        <sz val="8"/>
        <rFont val="Arial Narrow"/>
        <family val="2"/>
      </rPr>
      <t xml:space="preserve"> te razastiranje i zbijanje vibropločama i valjcima do modula stišljivosti min. Ms=60 MN/m².</t>
    </r>
    <r>
      <rPr>
        <sz val="8"/>
        <rFont val="Arial Narrow"/>
        <family val="2"/>
      </rPr>
      <t xml:space="preserve"> Šupljine ispuniti kamenom sitneži. . Sve zajedno sa finim poravnanjem, tamponom ili rizlom. Obračun po m</t>
    </r>
    <r>
      <rPr>
        <vertAlign val="superscript"/>
        <sz val="8"/>
        <rFont val="Arial Narrow"/>
        <family val="2"/>
      </rPr>
      <t>3</t>
    </r>
    <r>
      <rPr>
        <sz val="8"/>
        <rFont val="Arial Narrow"/>
        <family val="2"/>
      </rPr>
      <t xml:space="preserve"> ugrađenog tamponskog sloja.</t>
    </r>
  </si>
  <si>
    <r>
      <rPr>
        <b/>
        <sz val="8"/>
        <rFont val="Arial Narrow"/>
        <family val="2"/>
      </rPr>
      <t>Postavljanje geotekstila 300g/m</t>
    </r>
    <r>
      <rPr>
        <b/>
        <vertAlign val="superscript"/>
        <sz val="8"/>
        <rFont val="Arial Narrow"/>
        <family val="2"/>
        <charset val="238"/>
      </rPr>
      <t>2</t>
    </r>
    <r>
      <rPr>
        <sz val="8"/>
        <rFont val="Arial Narrow"/>
        <family val="2"/>
      </rPr>
      <t>.Obračun  po u m</t>
    </r>
    <r>
      <rPr>
        <vertAlign val="superscript"/>
        <sz val="8"/>
        <rFont val="Arial Narrow"/>
        <family val="2"/>
      </rPr>
      <t xml:space="preserve">2 </t>
    </r>
    <r>
      <rPr>
        <sz val="8"/>
        <rFont val="Arial Narrow"/>
        <family val="2"/>
      </rPr>
      <t xml:space="preserve"> </t>
    </r>
  </si>
  <si>
    <r>
      <t xml:space="preserve">AB betonske staze. </t>
    </r>
    <r>
      <rPr>
        <sz val="8"/>
        <rFont val="Arial Narrow"/>
        <family val="2"/>
        <charset val="238"/>
      </rPr>
      <t>Debljina betonskih staza iznosi 10cm, betonom C25/30.  U stavci je obuhvaćena dobava,dovoz, ugradnja, zbijanje, njegovanje, potreban materijal, rad ljudi i strojeva. Zbijanje betona vršiti vibratorima. Obračun po m3 ugrađenog betona.</t>
    </r>
  </si>
  <si>
    <t>c</t>
  </si>
  <si>
    <t>oplata</t>
  </si>
  <si>
    <t>m</t>
  </si>
  <si>
    <r>
      <t>Odvoz viška preostalog materijala iz iskopa,</t>
    </r>
    <r>
      <rPr>
        <sz val="8"/>
        <rFont val="Arial Narrow"/>
        <family val="2"/>
        <charset val="238"/>
      </rPr>
      <t xml:space="preserve"> u sraslom stanju, nakon izvedenog zatrpavanja svih rovova i jama na odlagalište uključujući i troškove deponije. Stavka uključuje utovar, transport, istovar i planiranje zemlje na odlagalištu. Povećanje volumena uslijed rastresitosti usvojeno je 30%. Obračun po m³ odvezenog materijala u rastresitom stanju.</t>
    </r>
  </si>
  <si>
    <r>
      <rPr>
        <b/>
        <sz val="8"/>
        <rFont val="Arial Narrow"/>
        <family val="2"/>
      </rPr>
      <t>Planiranje i uređenje dna iskopa</t>
    </r>
    <r>
      <rPr>
        <sz val="8"/>
        <rFont val="Arial Narrow"/>
        <family val="2"/>
      </rPr>
      <t xml:space="preserve"> za izvedbu staza i platoa, platoa s točnošću ±3 cm s izbacivanjem viška zemlje van rova. Rad obuhvaća sve radove koji se moraju obaviti kako bi se sraslo tlo osposobilo da bez štetnih posljedica preuzme opterećenje. Po m</t>
    </r>
    <r>
      <rPr>
        <vertAlign val="superscript"/>
        <sz val="8"/>
        <rFont val="Arial Narrow"/>
        <family val="2"/>
      </rPr>
      <t xml:space="preserve">2 </t>
    </r>
    <r>
      <rPr>
        <sz val="8"/>
        <rFont val="Arial Narrow"/>
        <family val="2"/>
      </rPr>
      <t>stvarno uređenog temeljnog tla.Obračun po m² uređenog temeljnog tla.</t>
    </r>
  </si>
  <si>
    <r>
      <rPr>
        <b/>
        <sz val="8"/>
        <rFont val="Arial Narrow"/>
        <family val="2"/>
      </rPr>
      <t>Izrada tamponskog sloja granulacije 0-64 mm debljine 10 cm ispod AB temalja preostalih dječjih igračaka. U cijenu je uključena dobava, dovoz</t>
    </r>
    <r>
      <rPr>
        <sz val="8"/>
        <rFont val="Arial Narrow"/>
        <family val="2"/>
      </rPr>
      <t xml:space="preserve"> te razastiranje i zbijanje vibropločama i valjcima do modula stišljivosti min. Ms=60 MN/m².Šupljine ispuniti kamenom sitneži. . Sve zajedno sa finim poravnanjem, tamponom ili rizlom. Obračun po m</t>
    </r>
    <r>
      <rPr>
        <vertAlign val="superscript"/>
        <sz val="8"/>
        <rFont val="Arial Narrow"/>
        <family val="2"/>
      </rPr>
      <t>3</t>
    </r>
    <r>
      <rPr>
        <sz val="8"/>
        <rFont val="Arial Narrow"/>
        <family val="2"/>
      </rPr>
      <t xml:space="preserve"> ugrađenog tamponskog sloja.</t>
    </r>
  </si>
  <si>
    <r>
      <rPr>
        <b/>
        <sz val="8"/>
        <rFont val="Arial Narrow"/>
        <family val="2"/>
      </rPr>
      <t>Izrada pješčanog sloja granulacije 0-4mm, promjenjive debljine cca 5cm radi izravnavanja podloge prije postavljanja anitistresnih ploča. U cijenu je uključena dobava, dovoz</t>
    </r>
    <r>
      <rPr>
        <sz val="8"/>
        <rFont val="Arial Narrow"/>
        <family val="2"/>
      </rPr>
      <t xml:space="preserve"> te razastiranje i zbijanje vibropločama i valjcima do modula stišljivosti min. Ms=60 MN/m². Obračun po m</t>
    </r>
    <r>
      <rPr>
        <vertAlign val="superscript"/>
        <sz val="8"/>
        <rFont val="Arial Narrow"/>
        <family val="2"/>
      </rPr>
      <t>3</t>
    </r>
    <r>
      <rPr>
        <sz val="8"/>
        <rFont val="Arial Narrow"/>
        <family val="2"/>
      </rPr>
      <t xml:space="preserve"> materijala.</t>
    </r>
  </si>
  <si>
    <r>
      <t xml:space="preserve">Postavljanje antistresnih ploča debljine 4 cm na prethodno pripremljenu taponsku podlogu. Boja: plava. </t>
    </r>
    <r>
      <rPr>
        <sz val="8"/>
        <rFont val="Arial Narrow"/>
        <family val="2"/>
      </rPr>
      <t>U cijenu je  uključen vertikalni i horizontalni transport opreme po gradilištu,postavljanje te sav potreban materijal i rad.</t>
    </r>
    <r>
      <rPr>
        <b/>
        <sz val="8"/>
        <rFont val="Arial Narrow"/>
        <family val="2"/>
        <charset val="238"/>
      </rPr>
      <t xml:space="preserve"> </t>
    </r>
    <r>
      <rPr>
        <sz val="8"/>
        <rFont val="Arial Narrow"/>
        <family val="2"/>
      </rPr>
      <t>Obračun po m</t>
    </r>
    <r>
      <rPr>
        <vertAlign val="superscript"/>
        <sz val="8"/>
        <rFont val="Arial Narrow"/>
        <family val="2"/>
        <charset val="238"/>
      </rPr>
      <t>2</t>
    </r>
    <r>
      <rPr>
        <sz val="8"/>
        <rFont val="Arial Narrow"/>
        <family val="2"/>
      </rPr>
      <t xml:space="preserve"> postavljenih ploča.</t>
    </r>
  </si>
  <si>
    <t>UREĐENJE OKOLIŠA PODRUČNOG VRTIĆA U ŽBANDAJU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</si>
</sst>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 #,##0.00&quot;      &quot;;&quot;-&quot;* #,##0.00&quot;      &quot;;&quot; &quot;* &quot;-&quot;#&quot;      &quot;;&quot; &quot;@&quot; &quot;"/>
    <numFmt numFmtId="165" formatCode="[$-41A]General"/>
    <numFmt numFmtId="166" formatCode="_ * #,##0.00_)\ [$€-1]_ ;_ * \(#,##0.00\)\ [$€-1]_ ;_ * &quot;-&quot;??_)\ [$€-1]_ ;_ @_ "/>
    <numFmt numFmtId="167" formatCode="#,##0.00\ [$kn-41A]"/>
  </numFmts>
  <fonts count="58">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0"/>
      <color rgb="FF000000"/>
      <name val="Arial1"/>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u/>
      <sz val="10"/>
      <color rgb="FF0000EE"/>
      <name val="Liberation Sans"/>
      <charset val="238"/>
    </font>
    <font>
      <sz val="10"/>
      <color rgb="FF996600"/>
      <name val="Liberation Sans"/>
      <charset val="238"/>
    </font>
    <font>
      <sz val="10"/>
      <color theme="1"/>
      <name val="Arial"/>
      <family val="2"/>
    </font>
    <font>
      <sz val="10"/>
      <color rgb="FF333333"/>
      <name val="Liberation Sans"/>
      <charset val="238"/>
    </font>
    <font>
      <sz val="10"/>
      <color theme="1"/>
      <name val="Helv"/>
      <charset val="238"/>
    </font>
    <font>
      <b/>
      <i/>
      <u/>
      <sz val="10"/>
      <color rgb="FF000000"/>
      <name val="Liberation Sans"/>
      <charset val="238"/>
    </font>
    <font>
      <sz val="11"/>
      <color rgb="FF000000"/>
      <name val="Arial Narrow"/>
      <family val="2"/>
    </font>
    <font>
      <b/>
      <sz val="10"/>
      <color rgb="FF000000"/>
      <name val="Arial Narrow"/>
      <family val="2"/>
    </font>
    <font>
      <sz val="8"/>
      <color rgb="FF000000"/>
      <name val="Arial Narrow"/>
      <family val="2"/>
    </font>
    <font>
      <b/>
      <sz val="6"/>
      <color rgb="FF000000"/>
      <name val="Arial Narrow"/>
      <family val="2"/>
    </font>
    <font>
      <sz val="8"/>
      <color rgb="FFFF0000"/>
      <name val="Arial Narrow"/>
      <family val="2"/>
    </font>
    <font>
      <sz val="11"/>
      <color rgb="FFFF0000"/>
      <name val="Liberation Sans"/>
      <charset val="238"/>
    </font>
    <font>
      <sz val="11"/>
      <name val="Liberation Sans"/>
      <charset val="238"/>
    </font>
    <font>
      <b/>
      <sz val="8"/>
      <name val="Arial Narrow"/>
      <family val="2"/>
    </font>
    <font>
      <sz val="8"/>
      <name val="Arial Narrow"/>
      <family val="2"/>
    </font>
    <font>
      <b/>
      <sz val="8"/>
      <name val="Arial Narrow"/>
      <family val="2"/>
      <charset val="238"/>
    </font>
    <font>
      <sz val="8"/>
      <name val="Arial Narrow"/>
      <family val="2"/>
      <charset val="238"/>
    </font>
    <font>
      <b/>
      <sz val="10"/>
      <name val="Arial Narrow"/>
      <family val="2"/>
    </font>
    <font>
      <sz val="8"/>
      <name val="Liberation Sans"/>
      <charset val="238"/>
    </font>
    <font>
      <b/>
      <sz val="10"/>
      <name val="Arial Narrow"/>
      <family val="2"/>
      <charset val="238"/>
    </font>
    <font>
      <sz val="8"/>
      <color theme="1"/>
      <name val="Arial"/>
      <family val="2"/>
    </font>
    <font>
      <sz val="11"/>
      <color theme="1"/>
      <name val="Calibri"/>
      <family val="2"/>
      <charset val="238"/>
      <scheme val="minor"/>
    </font>
    <font>
      <i/>
      <sz val="8"/>
      <name val="Arial Narrow"/>
      <family val="2"/>
      <charset val="238"/>
    </font>
    <font>
      <sz val="11"/>
      <color rgb="FFFF0000"/>
      <name val="Arial Narrow"/>
      <family val="2"/>
      <charset val="238"/>
    </font>
    <font>
      <sz val="10"/>
      <name val="Arial Narrow"/>
      <family val="2"/>
      <charset val="238"/>
    </font>
    <font>
      <b/>
      <sz val="11"/>
      <name val="Arial Narrow"/>
      <family val="2"/>
      <charset val="238"/>
    </font>
    <font>
      <b/>
      <sz val="18"/>
      <name val="Arial Narrow"/>
      <family val="2"/>
      <charset val="238"/>
    </font>
    <font>
      <b/>
      <sz val="14"/>
      <name val="Arial Narrow"/>
      <family val="2"/>
      <charset val="238"/>
    </font>
    <font>
      <sz val="8"/>
      <color rgb="FFFF0000"/>
      <name val="Arial Narrow"/>
      <family val="2"/>
      <charset val="238"/>
    </font>
    <font>
      <b/>
      <sz val="8"/>
      <color rgb="FFFF0000"/>
      <name val="Arial Narrow"/>
      <family val="2"/>
      <charset val="238"/>
    </font>
    <font>
      <sz val="10"/>
      <name val="Arial"/>
      <family val="2"/>
      <charset val="238"/>
    </font>
    <font>
      <u/>
      <sz val="8"/>
      <name val="Arial Narrow"/>
      <family val="2"/>
      <charset val="238"/>
    </font>
    <font>
      <b/>
      <sz val="12"/>
      <name val="Arial Narrow"/>
      <family val="2"/>
      <charset val="238"/>
    </font>
    <font>
      <sz val="11"/>
      <name val="Arial Narrow"/>
      <family val="2"/>
      <charset val="238"/>
    </font>
    <font>
      <b/>
      <i/>
      <sz val="8"/>
      <name val="Arial Narrow"/>
      <family val="2"/>
      <charset val="238"/>
    </font>
    <font>
      <sz val="12"/>
      <color rgb="FFFF0000"/>
      <name val="Liberation Sans"/>
      <charset val="238"/>
    </font>
    <font>
      <b/>
      <sz val="13"/>
      <name val="Arial Narrow"/>
      <family val="2"/>
      <charset val="238"/>
    </font>
    <font>
      <sz val="13"/>
      <name val="Arial Narrow"/>
      <family val="2"/>
      <charset val="238"/>
    </font>
    <font>
      <sz val="12"/>
      <name val="Arial Narrow"/>
      <family val="2"/>
      <charset val="238"/>
    </font>
    <font>
      <b/>
      <u/>
      <sz val="10"/>
      <name val="Arial Narrow"/>
      <family val="2"/>
      <charset val="238"/>
    </font>
    <font>
      <i/>
      <sz val="9"/>
      <name val="Arial Narrow"/>
      <family val="2"/>
    </font>
    <font>
      <sz val="10"/>
      <name val="Arial Narrow"/>
      <family val="2"/>
    </font>
    <font>
      <vertAlign val="superscript"/>
      <sz val="8"/>
      <name val="Arial Narrow"/>
      <family val="2"/>
    </font>
    <font>
      <i/>
      <sz val="8"/>
      <name val="Arial Narrow"/>
      <family val="2"/>
    </font>
    <font>
      <vertAlign val="superscript"/>
      <sz val="8"/>
      <name val="Arial Narrow"/>
      <family val="2"/>
      <charset val="238"/>
    </font>
    <font>
      <b/>
      <vertAlign val="superscript"/>
      <sz val="8"/>
      <name val="Arial Narrow"/>
      <family val="2"/>
      <charset val="23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s>
  <borders count="15">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style="thin">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rgb="FF000000"/>
      </bottom>
      <diagonal/>
    </border>
  </borders>
  <cellStyleXfs count="28">
    <xf numFmtId="0" fontId="0" fillId="0" borderId="0"/>
    <xf numFmtId="0" fontId="10" fillId="0" borderId="0"/>
    <xf numFmtId="0" fontId="11" fillId="0" borderId="0"/>
    <xf numFmtId="0" fontId="8" fillId="7" borderId="0"/>
    <xf numFmtId="0" fontId="4" fillId="5" borderId="0"/>
    <xf numFmtId="0" fontId="13" fillId="8" borderId="0"/>
    <xf numFmtId="0" fontId="15" fillId="8" borderId="1"/>
    <xf numFmtId="0" fontId="2" fillId="0" borderId="0"/>
    <xf numFmtId="0" fontId="3" fillId="2" borderId="0"/>
    <xf numFmtId="0" fontId="3" fillId="3" borderId="0"/>
    <xf numFmtId="0" fontId="2" fillId="4" borderId="0"/>
    <xf numFmtId="164" fontId="1" fillId="0" borderId="0"/>
    <xf numFmtId="0" fontId="1" fillId="0" borderId="0"/>
    <xf numFmtId="0" fontId="5" fillId="6" borderId="0"/>
    <xf numFmtId="164" fontId="1" fillId="0" borderId="0"/>
    <xf numFmtId="165" fontId="6" fillId="0" borderId="0"/>
    <xf numFmtId="0" fontId="7" fillId="0" borderId="0"/>
    <xf numFmtId="0" fontId="9" fillId="0" borderId="0"/>
    <xf numFmtId="0" fontId="12" fillId="0" borderId="0"/>
    <xf numFmtId="0" fontId="14" fillId="0" borderId="0"/>
    <xf numFmtId="0" fontId="16" fillId="0" borderId="0"/>
    <xf numFmtId="0" fontId="17" fillId="0" borderId="0"/>
    <xf numFmtId="0" fontId="1" fillId="0" borderId="0"/>
    <xf numFmtId="0" fontId="1" fillId="0" borderId="0"/>
    <xf numFmtId="0" fontId="4" fillId="0" borderId="0"/>
    <xf numFmtId="0" fontId="32" fillId="0" borderId="0">
      <alignment horizontal="justify" vertical="top" wrapText="1"/>
    </xf>
    <xf numFmtId="0" fontId="33" fillId="0" borderId="0"/>
    <xf numFmtId="0" fontId="42" fillId="0" borderId="0"/>
  </cellStyleXfs>
  <cellXfs count="166">
    <xf numFmtId="0" fontId="0" fillId="0" borderId="0" xfId="0"/>
    <xf numFmtId="0" fontId="19" fillId="0" borderId="2" xfId="0" applyFont="1" applyBorder="1"/>
    <xf numFmtId="0" fontId="0" fillId="0" borderId="2" xfId="0" applyBorder="1"/>
    <xf numFmtId="0" fontId="0" fillId="0" borderId="3" xfId="0" applyBorder="1"/>
    <xf numFmtId="0" fontId="19" fillId="0" borderId="3" xfId="0" applyFont="1" applyBorder="1"/>
    <xf numFmtId="0" fontId="21" fillId="0" borderId="0" xfId="0" applyFont="1" applyAlignment="1">
      <alignment vertical="top"/>
    </xf>
    <xf numFmtId="0" fontId="24" fillId="0" borderId="2" xfId="0" applyFont="1" applyBorder="1"/>
    <xf numFmtId="0" fontId="25" fillId="0" borderId="0" xfId="0" applyFont="1" applyAlignment="1">
      <alignment horizontal="center" vertical="top"/>
    </xf>
    <xf numFmtId="0" fontId="26" fillId="0" borderId="0" xfId="0" applyFont="1" applyAlignment="1">
      <alignment horizontal="center"/>
    </xf>
    <xf numFmtId="0" fontId="24" fillId="0" borderId="0" xfId="0" applyFont="1"/>
    <xf numFmtId="0" fontId="23" fillId="0" borderId="0" xfId="0" applyFont="1"/>
    <xf numFmtId="0" fontId="29" fillId="0" borderId="0" xfId="0" applyFont="1"/>
    <xf numFmtId="0" fontId="24" fillId="0" borderId="3" xfId="0" applyFont="1" applyBorder="1"/>
    <xf numFmtId="0" fontId="29" fillId="0" borderId="2" xfId="0" applyFont="1" applyBorder="1"/>
    <xf numFmtId="0" fontId="23" fillId="0" borderId="3" xfId="0" applyFont="1" applyBorder="1"/>
    <xf numFmtId="0" fontId="23" fillId="0" borderId="2" xfId="0" applyFont="1" applyBorder="1"/>
    <xf numFmtId="0" fontId="35" fillId="0" borderId="0" xfId="0" applyFont="1"/>
    <xf numFmtId="0" fontId="36" fillId="0" borderId="3" xfId="0" applyFont="1" applyBorder="1"/>
    <xf numFmtId="0" fontId="37" fillId="0" borderId="3" xfId="0" applyFont="1" applyBorder="1"/>
    <xf numFmtId="0" fontId="39" fillId="0" borderId="2" xfId="0" applyFont="1" applyBorder="1"/>
    <xf numFmtId="0" fontId="31" fillId="0" borderId="2" xfId="0" applyFont="1" applyBorder="1"/>
    <xf numFmtId="0" fontId="40" fillId="0" borderId="0" xfId="0" applyFont="1" applyAlignment="1">
      <alignment horizontal="justify" vertical="top"/>
    </xf>
    <xf numFmtId="0" fontId="41" fillId="0" borderId="0" xfId="0" applyFont="1" applyAlignment="1">
      <alignment horizontal="center" vertical="top"/>
    </xf>
    <xf numFmtId="0" fontId="27" fillId="0" borderId="0" xfId="0" applyFont="1" applyAlignment="1">
      <alignment horizontal="center" vertical="top"/>
    </xf>
    <xf numFmtId="0" fontId="26" fillId="0" borderId="0" xfId="0" applyFont="1" applyAlignment="1">
      <alignment horizontal="justify" vertical="top" wrapText="1"/>
    </xf>
    <xf numFmtId="0" fontId="28" fillId="0" borderId="0" xfId="0" applyFont="1" applyAlignment="1">
      <alignment horizontal="justify" vertical="top" wrapText="1"/>
    </xf>
    <xf numFmtId="0" fontId="31" fillId="0" borderId="0" xfId="0" applyFont="1"/>
    <xf numFmtId="166" fontId="25" fillId="0" borderId="0" xfId="14" applyNumberFormat="1" applyFont="1" applyAlignment="1" applyProtection="1">
      <alignment horizontal="center"/>
      <protection locked="0"/>
    </xf>
    <xf numFmtId="166" fontId="26" fillId="0" borderId="0" xfId="0" applyNumberFormat="1" applyFont="1" applyAlignment="1" applyProtection="1">
      <alignment horizontal="center"/>
      <protection locked="0"/>
    </xf>
    <xf numFmtId="166" fontId="24" fillId="0" borderId="0" xfId="0" applyNumberFormat="1" applyFont="1"/>
    <xf numFmtId="0" fontId="27" fillId="9" borderId="0" xfId="0" applyFont="1" applyFill="1" applyAlignment="1">
      <alignment horizontal="center" vertical="center"/>
    </xf>
    <xf numFmtId="166" fontId="27" fillId="9" borderId="0" xfId="0" applyNumberFormat="1" applyFont="1" applyFill="1" applyAlignment="1">
      <alignment horizontal="center" vertical="center"/>
    </xf>
    <xf numFmtId="0" fontId="40" fillId="0" borderId="0" xfId="19" applyFont="1"/>
    <xf numFmtId="0" fontId="45" fillId="0" borderId="0" xfId="0" applyFont="1"/>
    <xf numFmtId="0" fontId="31" fillId="9" borderId="0" xfId="0" applyFont="1" applyFill="1" applyAlignment="1">
      <alignment horizontal="left" vertical="top"/>
    </xf>
    <xf numFmtId="0" fontId="28" fillId="0" borderId="0" xfId="0" applyFont="1" applyAlignment="1">
      <alignment horizontal="center"/>
    </xf>
    <xf numFmtId="166" fontId="28" fillId="0" borderId="0" xfId="0" applyNumberFormat="1" applyFont="1" applyAlignment="1" applyProtection="1">
      <alignment horizontal="center"/>
      <protection locked="0"/>
    </xf>
    <xf numFmtId="166" fontId="27" fillId="0" borderId="0" xfId="14" applyNumberFormat="1" applyFont="1" applyAlignment="1" applyProtection="1">
      <alignment horizontal="center"/>
      <protection locked="0"/>
    </xf>
    <xf numFmtId="0" fontId="28" fillId="9" borderId="0" xfId="0" applyFont="1" applyFill="1" applyAlignment="1">
      <alignment horizontal="justify" vertical="top"/>
    </xf>
    <xf numFmtId="0" fontId="28" fillId="9" borderId="0" xfId="0" applyFont="1" applyFill="1" applyAlignment="1">
      <alignment horizontal="center"/>
    </xf>
    <xf numFmtId="0" fontId="28" fillId="9" borderId="0" xfId="0" applyFont="1" applyFill="1"/>
    <xf numFmtId="166" fontId="28" fillId="9" borderId="0" xfId="0" applyNumberFormat="1" applyFont="1" applyFill="1"/>
    <xf numFmtId="166" fontId="31" fillId="9" borderId="0" xfId="14" applyNumberFormat="1" applyFont="1" applyFill="1" applyAlignment="1" applyProtection="1">
      <alignment horizontal="center"/>
      <protection locked="0"/>
    </xf>
    <xf numFmtId="0" fontId="40" fillId="0" borderId="0" xfId="0" applyFont="1"/>
    <xf numFmtId="0" fontId="40" fillId="0" borderId="0" xfId="19" applyFont="1" applyAlignment="1">
      <alignment horizontal="center" vertical="top"/>
    </xf>
    <xf numFmtId="166" fontId="40" fillId="0" borderId="0" xfId="19" applyNumberFormat="1" applyFont="1"/>
    <xf numFmtId="4" fontId="40" fillId="0" borderId="0" xfId="19" applyNumberFormat="1" applyFont="1"/>
    <xf numFmtId="0" fontId="35" fillId="0" borderId="0" xfId="0" applyFont="1" applyAlignment="1">
      <alignment horizontal="justify" vertical="top"/>
    </xf>
    <xf numFmtId="0" fontId="35" fillId="0" borderId="0" xfId="0" applyFont="1" applyAlignment="1">
      <alignment vertical="top" wrapText="1"/>
    </xf>
    <xf numFmtId="0" fontId="35" fillId="0" borderId="0" xfId="0" applyFont="1" applyAlignment="1">
      <alignment vertical="top"/>
    </xf>
    <xf numFmtId="0" fontId="45" fillId="0" borderId="0" xfId="0" applyFont="1" applyAlignment="1">
      <alignment horizontal="justify" vertical="top"/>
    </xf>
    <xf numFmtId="0" fontId="45" fillId="0" borderId="0" xfId="0" applyFont="1" applyAlignment="1">
      <alignment vertical="center"/>
    </xf>
    <xf numFmtId="0" fontId="45" fillId="0" borderId="0" xfId="0" applyFont="1" applyAlignment="1">
      <alignment vertical="top" wrapText="1"/>
    </xf>
    <xf numFmtId="0" fontId="45" fillId="0" borderId="0" xfId="0" applyFont="1" applyAlignment="1">
      <alignment vertical="top"/>
    </xf>
    <xf numFmtId="0" fontId="38" fillId="0" borderId="0" xfId="0" applyFont="1" applyAlignment="1">
      <alignment horizontal="left" vertical="center"/>
    </xf>
    <xf numFmtId="0" fontId="28" fillId="0" borderId="0" xfId="0" applyFont="1" applyAlignment="1">
      <alignment horizontal="justify" vertical="top"/>
    </xf>
    <xf numFmtId="166" fontId="23" fillId="0" borderId="0" xfId="0" applyNumberFormat="1" applyFont="1"/>
    <xf numFmtId="0" fontId="40" fillId="0" borderId="0" xfId="0" applyFont="1" applyAlignment="1">
      <alignment horizontal="justify" vertical="top" wrapText="1"/>
    </xf>
    <xf numFmtId="0" fontId="40" fillId="0" borderId="0" xfId="0" applyFont="1" applyAlignment="1">
      <alignment horizontal="center"/>
    </xf>
    <xf numFmtId="4" fontId="40" fillId="0" borderId="0" xfId="14" applyNumberFormat="1" applyFont="1" applyAlignment="1">
      <alignment horizontal="center"/>
    </xf>
    <xf numFmtId="166" fontId="40" fillId="0" borderId="0" xfId="0" applyNumberFormat="1" applyFont="1" applyAlignment="1" applyProtection="1">
      <alignment horizontal="center"/>
      <protection locked="0"/>
    </xf>
    <xf numFmtId="166" fontId="41" fillId="0" borderId="0" xfId="14" applyNumberFormat="1" applyFont="1" applyAlignment="1" applyProtection="1">
      <alignment horizontal="center"/>
      <protection locked="0"/>
    </xf>
    <xf numFmtId="0" fontId="41" fillId="0" borderId="0" xfId="0" applyFont="1" applyAlignment="1">
      <alignment horizontal="left" vertical="top"/>
    </xf>
    <xf numFmtId="166" fontId="41" fillId="0" borderId="0" xfId="0" applyNumberFormat="1" applyFont="1"/>
    <xf numFmtId="0" fontId="27" fillId="9" borderId="0" xfId="0" applyFont="1" applyFill="1" applyAlignment="1">
      <alignment horizontal="left" vertical="top"/>
    </xf>
    <xf numFmtId="0" fontId="27" fillId="9" borderId="0" xfId="0" applyFont="1" applyFill="1" applyAlignment="1">
      <alignment horizontal="justify" vertical="top"/>
    </xf>
    <xf numFmtId="0" fontId="46" fillId="0" borderId="0" xfId="0" applyFont="1" applyAlignment="1">
      <alignment horizontal="left" vertical="top" wrapText="1"/>
    </xf>
    <xf numFmtId="0" fontId="34" fillId="0" borderId="0" xfId="0" applyFont="1" applyAlignment="1">
      <alignment horizontal="justify" vertical="top"/>
    </xf>
    <xf numFmtId="0" fontId="34" fillId="0" borderId="0" xfId="0" applyFont="1" applyAlignment="1">
      <alignment horizontal="center" vertical="top" wrapText="1"/>
    </xf>
    <xf numFmtId="166" fontId="46" fillId="0" borderId="0" xfId="0" applyNumberFormat="1" applyFont="1" applyAlignment="1">
      <alignment horizontal="justify" vertical="top"/>
    </xf>
    <xf numFmtId="166" fontId="24" fillId="9" borderId="0" xfId="0" applyNumberFormat="1" applyFont="1" applyFill="1"/>
    <xf numFmtId="166" fontId="27" fillId="9" borderId="0" xfId="0" applyNumberFormat="1" applyFont="1" applyFill="1"/>
    <xf numFmtId="0" fontId="28" fillId="0" borderId="0" xfId="0" applyFont="1"/>
    <xf numFmtId="4" fontId="28" fillId="0" borderId="0" xfId="14" applyNumberFormat="1" applyFont="1" applyAlignment="1">
      <alignment horizontal="center"/>
    </xf>
    <xf numFmtId="0" fontId="27" fillId="0" borderId="0" xfId="0" applyFont="1" applyAlignment="1">
      <alignment horizontal="left" vertical="top"/>
    </xf>
    <xf numFmtId="166" fontId="27" fillId="0" borderId="0" xfId="0" applyNumberFormat="1" applyFont="1"/>
    <xf numFmtId="0" fontId="46" fillId="0" borderId="0" xfId="0" applyFont="1" applyAlignment="1">
      <alignment horizontal="left" vertical="top"/>
    </xf>
    <xf numFmtId="0" fontId="34" fillId="0" borderId="0" xfId="0" applyFont="1" applyAlignment="1">
      <alignment vertical="top"/>
    </xf>
    <xf numFmtId="0" fontId="34" fillId="0" borderId="0" xfId="0" applyFont="1" applyAlignment="1">
      <alignment horizontal="center" vertical="top"/>
    </xf>
    <xf numFmtId="166" fontId="34" fillId="0" borderId="0" xfId="0" applyNumberFormat="1" applyFont="1" applyAlignment="1">
      <alignment vertical="top"/>
    </xf>
    <xf numFmtId="4" fontId="26" fillId="0" borderId="0" xfId="14" applyNumberFormat="1" applyFont="1" applyAlignment="1">
      <alignment horizontal="center"/>
    </xf>
    <xf numFmtId="49" fontId="23" fillId="0" borderId="0" xfId="0" applyNumberFormat="1" applyFont="1"/>
    <xf numFmtId="0" fontId="47" fillId="0" borderId="0" xfId="0" applyFont="1"/>
    <xf numFmtId="0" fontId="23" fillId="0" borderId="0" xfId="0" applyFont="1" applyAlignment="1">
      <alignment wrapText="1"/>
    </xf>
    <xf numFmtId="4" fontId="28" fillId="0" borderId="0" xfId="19" applyNumberFormat="1" applyFont="1"/>
    <xf numFmtId="166" fontId="28" fillId="0" borderId="0" xfId="19" applyNumberFormat="1" applyFont="1"/>
    <xf numFmtId="0" fontId="28" fillId="0" borderId="0" xfId="19" applyFont="1"/>
    <xf numFmtId="0" fontId="48" fillId="0" borderId="0" xfId="25" applyFont="1">
      <alignment horizontal="justify" vertical="top" wrapText="1"/>
    </xf>
    <xf numFmtId="166" fontId="49" fillId="0" borderId="0" xfId="11" applyNumberFormat="1" applyFont="1" applyAlignment="1" applyProtection="1">
      <alignment horizontal="right"/>
      <protection locked="0"/>
    </xf>
    <xf numFmtId="0" fontId="28" fillId="0" borderId="0" xfId="19" applyFont="1" applyAlignment="1">
      <alignment horizontal="center" vertical="top"/>
    </xf>
    <xf numFmtId="0" fontId="37" fillId="0" borderId="0" xfId="0" applyFont="1" applyAlignment="1">
      <alignment horizontal="left" vertical="top"/>
    </xf>
    <xf numFmtId="0" fontId="48" fillId="10" borderId="5" xfId="26" quotePrefix="1" applyFont="1" applyFill="1" applyBorder="1" applyAlignment="1">
      <alignment horizontal="center" vertical="top"/>
    </xf>
    <xf numFmtId="0" fontId="48" fillId="10" borderId="6" xfId="25" quotePrefix="1" applyFont="1" applyFill="1" applyBorder="1">
      <alignment horizontal="justify" vertical="top" wrapText="1"/>
    </xf>
    <xf numFmtId="166" fontId="49" fillId="10" borderId="6" xfId="11" applyNumberFormat="1" applyFont="1" applyFill="1" applyBorder="1" applyAlignment="1" applyProtection="1">
      <alignment horizontal="right"/>
      <protection locked="0"/>
    </xf>
    <xf numFmtId="166" fontId="49" fillId="10" borderId="7" xfId="11" applyNumberFormat="1" applyFont="1" applyFill="1" applyBorder="1" applyAlignment="1" applyProtection="1">
      <alignment horizontal="center"/>
      <protection locked="0"/>
    </xf>
    <xf numFmtId="0" fontId="48" fillId="0" borderId="4" xfId="26" quotePrefix="1" applyFont="1" applyBorder="1" applyAlignment="1">
      <alignment horizontal="center" vertical="top"/>
    </xf>
    <xf numFmtId="0" fontId="48" fillId="0" borderId="0" xfId="25" quotePrefix="1" applyFont="1">
      <alignment horizontal="justify" vertical="top" wrapText="1"/>
    </xf>
    <xf numFmtId="0" fontId="31" fillId="0" borderId="4" xfId="26" quotePrefix="1" applyFont="1" applyBorder="1" applyAlignment="1">
      <alignment horizontal="center"/>
    </xf>
    <xf numFmtId="0" fontId="31" fillId="0" borderId="0" xfId="25" quotePrefix="1" applyFont="1" applyAlignment="1">
      <alignment horizontal="justify" vertical="center" wrapText="1"/>
    </xf>
    <xf numFmtId="166" fontId="36" fillId="0" borderId="0" xfId="11" applyNumberFormat="1" applyFont="1" applyAlignment="1" applyProtection="1">
      <alignment horizontal="right"/>
      <protection locked="0"/>
    </xf>
    <xf numFmtId="166" fontId="48" fillId="10" borderId="11" xfId="25" applyNumberFormat="1" applyFont="1" applyFill="1" applyBorder="1" applyAlignment="1">
      <alignment horizontal="center" vertical="top" wrapText="1"/>
    </xf>
    <xf numFmtId="167" fontId="50" fillId="0" borderId="0" xfId="19" applyNumberFormat="1" applyFont="1"/>
    <xf numFmtId="0" fontId="31" fillId="0" borderId="12" xfId="26" quotePrefix="1" applyFont="1" applyBorder="1" applyAlignment="1">
      <alignment horizontal="center"/>
    </xf>
    <xf numFmtId="0" fontId="31" fillId="0" borderId="13" xfId="25" quotePrefix="1" applyFont="1" applyBorder="1" applyAlignment="1">
      <alignment horizontal="justify" vertical="center" wrapText="1"/>
    </xf>
    <xf numFmtId="166" fontId="36" fillId="0" borderId="13" xfId="11" applyNumberFormat="1" applyFont="1" applyBorder="1" applyAlignment="1" applyProtection="1">
      <alignment horizontal="right"/>
      <protection locked="0"/>
    </xf>
    <xf numFmtId="167" fontId="50" fillId="0" borderId="13" xfId="19" applyNumberFormat="1" applyFont="1" applyBorder="1"/>
    <xf numFmtId="0" fontId="28" fillId="0" borderId="4" xfId="19" applyFont="1" applyBorder="1" applyAlignment="1">
      <alignment horizontal="center" vertical="top"/>
    </xf>
    <xf numFmtId="0" fontId="28" fillId="10" borderId="5" xfId="19" applyFont="1" applyFill="1" applyBorder="1" applyAlignment="1">
      <alignment horizontal="center" vertical="top"/>
    </xf>
    <xf numFmtId="0" fontId="48" fillId="10" borderId="6" xfId="25" applyFont="1" applyFill="1" applyBorder="1">
      <alignment horizontal="justify" vertical="top" wrapText="1"/>
    </xf>
    <xf numFmtId="166" fontId="48" fillId="10" borderId="7" xfId="25" applyNumberFormat="1" applyFont="1" applyFill="1" applyBorder="1" applyAlignment="1">
      <alignment horizontal="center" vertical="top" wrapText="1"/>
    </xf>
    <xf numFmtId="0" fontId="51" fillId="0" borderId="0" xfId="19" applyFont="1"/>
    <xf numFmtId="166" fontId="49" fillId="0" borderId="6" xfId="11" applyNumberFormat="1" applyFont="1" applyBorder="1" applyAlignment="1" applyProtection="1">
      <alignment horizontal="center"/>
      <protection locked="0"/>
    </xf>
    <xf numFmtId="0" fontId="22" fillId="0" borderId="0" xfId="0" applyFont="1" applyAlignment="1">
      <alignment horizontal="center"/>
    </xf>
    <xf numFmtId="4" fontId="22" fillId="0" borderId="0" xfId="14" applyNumberFormat="1" applyFont="1" applyAlignment="1">
      <alignment horizontal="center"/>
    </xf>
    <xf numFmtId="0" fontId="53" fillId="0" borderId="0" xfId="0" applyFont="1" applyAlignment="1">
      <alignment horizontal="left" vertical="top"/>
    </xf>
    <xf numFmtId="0" fontId="26" fillId="0" borderId="0" xfId="0" applyFont="1" applyAlignment="1">
      <alignment horizontal="justify" vertical="top"/>
    </xf>
    <xf numFmtId="0" fontId="28" fillId="10" borderId="6" xfId="19" applyFont="1" applyFill="1" applyBorder="1" applyAlignment="1">
      <alignment horizontal="center"/>
    </xf>
    <xf numFmtId="0" fontId="25" fillId="0" borderId="0" xfId="0" applyFont="1" applyAlignment="1">
      <alignment horizontal="justify" vertical="top"/>
    </xf>
    <xf numFmtId="0" fontId="27" fillId="0" borderId="0" xfId="0" applyFont="1" applyAlignment="1">
      <alignment horizontal="justify" vertical="top"/>
    </xf>
    <xf numFmtId="0" fontId="29" fillId="9" borderId="0" xfId="0" applyFont="1" applyFill="1" applyAlignment="1">
      <alignment horizontal="left" vertical="top"/>
    </xf>
    <xf numFmtId="0" fontId="26" fillId="9" borderId="0" xfId="0" applyFont="1" applyFill="1" applyAlignment="1">
      <alignment horizontal="justify" vertical="top"/>
    </xf>
    <xf numFmtId="0" fontId="26" fillId="9" borderId="0" xfId="0" applyFont="1" applyFill="1" applyAlignment="1">
      <alignment horizontal="center"/>
    </xf>
    <xf numFmtId="0" fontId="26" fillId="9" borderId="0" xfId="0" applyFont="1" applyFill="1"/>
    <xf numFmtId="166" fontId="26" fillId="9" borderId="0" xfId="0" applyNumberFormat="1" applyFont="1" applyFill="1"/>
    <xf numFmtId="166" fontId="25" fillId="9" borderId="0" xfId="0" applyNumberFormat="1" applyFont="1" applyFill="1"/>
    <xf numFmtId="0" fontId="25" fillId="0" borderId="0" xfId="0" applyFont="1" applyAlignment="1">
      <alignment horizontal="justify" vertical="top" wrapText="1"/>
    </xf>
    <xf numFmtId="0" fontId="31" fillId="0" borderId="0" xfId="0" applyFont="1" applyAlignment="1">
      <alignment horizontal="center" vertical="top"/>
    </xf>
    <xf numFmtId="0" fontId="36" fillId="0" borderId="0" xfId="0" applyFont="1" applyAlignment="1">
      <alignment horizontal="justify" vertical="top" wrapText="1"/>
    </xf>
    <xf numFmtId="0" fontId="31" fillId="9" borderId="8" xfId="0" applyFont="1" applyFill="1" applyBorder="1" applyAlignment="1">
      <alignment horizontal="center" vertical="center"/>
    </xf>
    <xf numFmtId="0" fontId="31" fillId="9" borderId="9" xfId="0" applyFont="1" applyFill="1" applyBorder="1" applyAlignment="1">
      <alignment horizontal="left" vertical="top"/>
    </xf>
    <xf numFmtId="0" fontId="28" fillId="9" borderId="9" xfId="0" applyFont="1" applyFill="1" applyBorder="1" applyAlignment="1">
      <alignment horizontal="center"/>
    </xf>
    <xf numFmtId="0" fontId="28" fillId="9" borderId="9" xfId="0" applyFont="1" applyFill="1" applyBorder="1"/>
    <xf numFmtId="166" fontId="24" fillId="9" borderId="9" xfId="0" applyNumberFormat="1" applyFont="1" applyFill="1" applyBorder="1"/>
    <xf numFmtId="166" fontId="27" fillId="9" borderId="10" xfId="0" applyNumberFormat="1" applyFont="1" applyFill="1" applyBorder="1"/>
    <xf numFmtId="0" fontId="31" fillId="0" borderId="0" xfId="0" quotePrefix="1" applyFont="1" applyAlignment="1">
      <alignment horizontal="right" vertical="top"/>
    </xf>
    <xf numFmtId="166" fontId="31" fillId="9" borderId="0" xfId="0" applyNumberFormat="1" applyFont="1" applyFill="1"/>
    <xf numFmtId="166" fontId="31" fillId="0" borderId="0" xfId="0" applyNumberFormat="1" applyFont="1"/>
    <xf numFmtId="0" fontId="31" fillId="9" borderId="6" xfId="0" applyFont="1" applyFill="1" applyBorder="1" applyAlignment="1">
      <alignment horizontal="center" vertical="center"/>
    </xf>
    <xf numFmtId="0" fontId="31" fillId="9" borderId="6" xfId="0" applyFont="1" applyFill="1" applyBorder="1" applyAlignment="1">
      <alignment horizontal="justify" vertical="top"/>
    </xf>
    <xf numFmtId="0" fontId="28" fillId="9" borderId="6" xfId="0" applyFont="1" applyFill="1" applyBorder="1" applyAlignment="1">
      <alignment horizontal="center"/>
    </xf>
    <xf numFmtId="0" fontId="28" fillId="9" borderId="6" xfId="0" applyFont="1" applyFill="1" applyBorder="1"/>
    <xf numFmtId="166" fontId="24" fillId="9" borderId="6" xfId="0" applyNumberFormat="1" applyFont="1" applyFill="1" applyBorder="1"/>
    <xf numFmtId="166" fontId="31" fillId="9" borderId="7" xfId="0" applyNumberFormat="1" applyFont="1" applyFill="1" applyBorder="1"/>
    <xf numFmtId="17" fontId="36" fillId="0" borderId="14" xfId="0" applyNumberFormat="1" applyFont="1" applyBorder="1"/>
    <xf numFmtId="0" fontId="24" fillId="0" borderId="14" xfId="0" applyFont="1" applyBorder="1"/>
    <xf numFmtId="0" fontId="29" fillId="0" borderId="0" xfId="0" applyFont="1" applyAlignment="1">
      <alignment horizontal="left" vertical="top"/>
    </xf>
    <xf numFmtId="0" fontId="26" fillId="0" borderId="0" xfId="0" applyFont="1"/>
    <xf numFmtId="166" fontId="26" fillId="0" borderId="0" xfId="0" applyNumberFormat="1" applyFont="1"/>
    <xf numFmtId="166" fontId="29" fillId="0" borderId="0" xfId="14" applyNumberFormat="1" applyFont="1" applyAlignment="1" applyProtection="1">
      <alignment horizontal="center"/>
      <protection locked="0"/>
    </xf>
    <xf numFmtId="166" fontId="29" fillId="9" borderId="0" xfId="14" applyNumberFormat="1" applyFont="1" applyFill="1" applyAlignment="1" applyProtection="1">
      <alignment horizontal="center"/>
      <protection locked="0"/>
    </xf>
    <xf numFmtId="0" fontId="23" fillId="11" borderId="0" xfId="0" applyFont="1" applyFill="1"/>
    <xf numFmtId="166" fontId="28" fillId="12" borderId="0" xfId="0" applyNumberFormat="1" applyFont="1" applyFill="1" applyAlignment="1" applyProtection="1">
      <alignment horizontal="center"/>
      <protection locked="0"/>
    </xf>
    <xf numFmtId="166" fontId="28" fillId="11" borderId="0" xfId="0" applyNumberFormat="1" applyFont="1" applyFill="1" applyAlignment="1" applyProtection="1">
      <alignment horizontal="center"/>
      <protection locked="0"/>
    </xf>
    <xf numFmtId="0" fontId="18" fillId="0" borderId="0" xfId="0" applyFont="1" applyAlignment="1">
      <alignment horizontal="left" wrapText="1"/>
    </xf>
    <xf numFmtId="0" fontId="18" fillId="0" borderId="0" xfId="0" applyFont="1" applyAlignment="1">
      <alignment horizontal="justify" vertical="top" wrapText="1"/>
    </xf>
    <xf numFmtId="0" fontId="0" fillId="0" borderId="0" xfId="0" applyAlignment="1">
      <alignment horizontal="justify" vertical="top" wrapText="1"/>
    </xf>
    <xf numFmtId="0" fontId="28" fillId="0" borderId="0" xfId="0" applyFont="1" applyAlignment="1">
      <alignment horizontal="justify" vertical="top" wrapText="1"/>
    </xf>
    <xf numFmtId="0" fontId="44" fillId="0" borderId="0" xfId="0" applyFont="1" applyAlignment="1">
      <alignment horizontal="left" vertical="center"/>
    </xf>
    <xf numFmtId="0" fontId="28" fillId="0" borderId="0" xfId="0" applyFont="1" applyAlignment="1">
      <alignment horizontal="justify" vertical="top"/>
    </xf>
    <xf numFmtId="0" fontId="45" fillId="0" borderId="0" xfId="0" applyFont="1" applyAlignment="1">
      <alignment horizontal="left"/>
    </xf>
    <xf numFmtId="0" fontId="44" fillId="9" borderId="0" xfId="0" applyFont="1" applyFill="1" applyAlignment="1">
      <alignment horizontal="left"/>
    </xf>
    <xf numFmtId="0" fontId="34" fillId="0" borderId="0" xfId="0" applyFont="1" applyAlignment="1">
      <alignment horizontal="justify" vertical="top" wrapText="1"/>
    </xf>
    <xf numFmtId="0" fontId="34" fillId="0" borderId="0" xfId="0" applyFont="1" applyAlignment="1">
      <alignment horizontal="left" vertical="top" wrapText="1"/>
    </xf>
    <xf numFmtId="0" fontId="24" fillId="0" borderId="0" xfId="0" applyFont="1"/>
    <xf numFmtId="0" fontId="55" fillId="0" borderId="0" xfId="0" applyFont="1" applyAlignment="1">
      <alignment horizontal="justify" vertical="top" wrapText="1"/>
    </xf>
    <xf numFmtId="0" fontId="52" fillId="0" borderId="0" xfId="0" applyFont="1" applyAlignment="1">
      <alignment horizontal="left" vertical="top" wrapText="1"/>
    </xf>
  </cellXfs>
  <cellStyles count="28">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ilješka" xfId="6" builtinId="10" customBuiltin="1"/>
    <cellStyle name="Comma 2" xfId="11" xr:uid="{00000000-0005-0000-0000-000005000000}"/>
    <cellStyle name="ConditionalStyle_1" xfId="12" xr:uid="{00000000-0005-0000-0000-000006000000}"/>
    <cellStyle name="Dobro" xfId="3" builtinId="26" customBuiltin="1"/>
    <cellStyle name="Error" xfId="13" xr:uid="{00000000-0005-0000-0000-000007000000}"/>
    <cellStyle name="Excel Built-in Comma" xfId="14" xr:uid="{00000000-0005-0000-0000-000008000000}"/>
    <cellStyle name="Excel Built-in Normal" xfId="15" xr:uid="{00000000-0005-0000-0000-000009000000}"/>
    <cellStyle name="Footnote" xfId="16" xr:uid="{00000000-0005-0000-0000-00000A000000}"/>
    <cellStyle name="Heading (user)" xfId="17" xr:uid="{00000000-0005-0000-0000-00000C000000}"/>
    <cellStyle name="Hyperlink" xfId="18" xr:uid="{00000000-0005-0000-0000-00000F000000}"/>
    <cellStyle name="Loše" xfId="4" builtinId="27" customBuiltin="1"/>
    <cellStyle name="Naslov 1" xfId="1" builtinId="16" customBuiltin="1"/>
    <cellStyle name="Naslov 2" xfId="2" builtinId="17" customBuiltin="1"/>
    <cellStyle name="Neutralno" xfId="5" builtinId="28" customBuiltin="1"/>
    <cellStyle name="Normal 2" xfId="26" xr:uid="{A567F761-7B9B-423F-9BB4-BBA81AAF6405}"/>
    <cellStyle name="Normal 3" xfId="19" xr:uid="{00000000-0005-0000-0000-000012000000}"/>
    <cellStyle name="Normal 49" xfId="27" xr:uid="{CB724F33-383F-4C3F-B052-C0FCBC75C21B}"/>
    <cellStyle name="Normal 6" xfId="25" xr:uid="{74A0AA09-3A7C-4849-9D2E-A4483A1CCD3D}"/>
    <cellStyle name="Normalno" xfId="0" builtinId="0" customBuiltin="1"/>
    <cellStyle name="Obično_Obalna_setnica_troškovnik izmjene 23.11.2009.xls za SITUACIJU" xfId="20" xr:uid="{00000000-0005-0000-0000-000014000000}"/>
    <cellStyle name="Result (user)" xfId="21" xr:uid="{00000000-0005-0000-0000-000015000000}"/>
    <cellStyle name="Status" xfId="22" xr:uid="{00000000-0005-0000-0000-000016000000}"/>
    <cellStyle name="Text" xfId="23" xr:uid="{00000000-0005-0000-0000-000017000000}"/>
    <cellStyle name="Warning" xfId="24" xr:uid="{00000000-0005-0000-0000-000018000000}"/>
  </cellStyles>
  <dxfs count="1">
    <dxf>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zoomScaleNormal="100" workbookViewId="0">
      <selection activeCell="B11" sqref="B11"/>
    </sheetView>
  </sheetViews>
  <sheetFormatPr defaultRowHeight="14.25"/>
  <cols>
    <col min="1" max="1" width="19.125" customWidth="1"/>
    <col min="2" max="4" width="5.5" customWidth="1"/>
    <col min="5" max="5" width="5.875" customWidth="1"/>
    <col min="6" max="7" width="5.5" customWidth="1"/>
    <col min="8" max="8" width="1.625" customWidth="1"/>
    <col min="9" max="9" width="5.5" customWidth="1"/>
    <col min="10" max="10" width="1.25" customWidth="1"/>
    <col min="11" max="11" width="2.75" customWidth="1"/>
    <col min="12" max="14" width="5.5" customWidth="1"/>
  </cols>
  <sheetData>
    <row r="1" spans="1:14" ht="16.5">
      <c r="B1" s="153"/>
      <c r="C1" s="153"/>
      <c r="D1" s="153"/>
      <c r="E1" s="153"/>
      <c r="F1" s="153"/>
      <c r="G1" s="153"/>
      <c r="H1" s="153"/>
      <c r="I1" s="153"/>
    </row>
    <row r="5" spans="1:14">
      <c r="A5" s="1" t="s">
        <v>0</v>
      </c>
      <c r="B5" s="1" t="s">
        <v>64</v>
      </c>
      <c r="C5" s="2"/>
      <c r="D5" s="2"/>
      <c r="E5" s="2"/>
      <c r="F5" s="2"/>
      <c r="G5" s="2"/>
      <c r="H5" s="2"/>
      <c r="I5" s="2"/>
      <c r="J5" s="2"/>
      <c r="K5" s="2"/>
      <c r="L5" s="2"/>
      <c r="M5" s="2"/>
      <c r="N5" s="2"/>
    </row>
    <row r="6" spans="1:14">
      <c r="A6" s="1" t="s">
        <v>1</v>
      </c>
      <c r="B6" s="1" t="s">
        <v>103</v>
      </c>
      <c r="C6" s="2"/>
      <c r="D6" s="2"/>
      <c r="E6" s="2"/>
      <c r="F6" s="2"/>
      <c r="G6" s="3"/>
      <c r="H6" s="3"/>
      <c r="I6" s="3"/>
      <c r="J6" s="3"/>
      <c r="K6" s="3"/>
      <c r="L6" s="3"/>
      <c r="M6" s="2"/>
      <c r="N6" s="2"/>
    </row>
    <row r="7" spans="1:14">
      <c r="A7" s="4" t="s">
        <v>2</v>
      </c>
      <c r="B7" s="17" t="s">
        <v>80</v>
      </c>
      <c r="C7" s="12"/>
      <c r="D7" s="12"/>
      <c r="E7" s="12"/>
      <c r="F7" s="12"/>
      <c r="G7" s="12"/>
      <c r="H7" s="12"/>
      <c r="I7" s="12"/>
      <c r="J7" s="12"/>
      <c r="K7" s="12"/>
      <c r="L7" s="12"/>
      <c r="M7" s="6"/>
      <c r="N7" s="6"/>
    </row>
    <row r="8" spans="1:14" ht="16.5">
      <c r="A8" s="4" t="s">
        <v>3</v>
      </c>
      <c r="B8" s="18" t="s">
        <v>81</v>
      </c>
      <c r="C8" s="12"/>
      <c r="D8" s="12"/>
      <c r="E8" s="12"/>
      <c r="F8" s="14"/>
      <c r="G8" s="14"/>
      <c r="H8" s="14"/>
      <c r="I8" s="14"/>
      <c r="J8" s="14"/>
      <c r="K8" s="14"/>
      <c r="L8" s="3"/>
      <c r="M8" s="3"/>
      <c r="N8" s="3"/>
    </row>
    <row r="9" spans="1:14" ht="82.5" customHeight="1">
      <c r="A9" s="5"/>
      <c r="B9" s="54" t="s">
        <v>4</v>
      </c>
      <c r="C9" s="9"/>
      <c r="D9" s="9"/>
      <c r="E9" s="9"/>
      <c r="F9" s="10"/>
      <c r="G9" s="10"/>
      <c r="H9" s="10"/>
      <c r="I9" s="10"/>
      <c r="J9" s="10"/>
      <c r="K9" s="10"/>
    </row>
    <row r="10" spans="1:14" ht="18">
      <c r="A10" s="11" t="s">
        <v>5</v>
      </c>
      <c r="B10" s="19" t="s">
        <v>67</v>
      </c>
      <c r="C10" s="6"/>
      <c r="D10" s="6"/>
      <c r="E10" s="6"/>
      <c r="F10" s="6"/>
      <c r="G10" s="6"/>
      <c r="H10" s="6"/>
      <c r="I10" s="6"/>
      <c r="J10" s="6"/>
      <c r="K10" s="6"/>
      <c r="L10" s="6"/>
      <c r="M10" s="6"/>
      <c r="N10" s="6"/>
    </row>
    <row r="11" spans="1:14">
      <c r="A11" s="13" t="s">
        <v>6</v>
      </c>
      <c r="B11" s="143">
        <v>45689</v>
      </c>
      <c r="C11" s="144"/>
      <c r="D11" s="144"/>
      <c r="E11" s="144"/>
      <c r="F11" s="144"/>
      <c r="G11" s="15"/>
      <c r="H11" s="15"/>
      <c r="I11" s="14"/>
      <c r="J11" s="14"/>
      <c r="K11" s="14"/>
      <c r="L11" s="12"/>
      <c r="M11" s="12"/>
      <c r="N11" s="12"/>
    </row>
    <row r="12" spans="1:14">
      <c r="A12" s="13" t="s">
        <v>7</v>
      </c>
      <c r="B12" s="20" t="s">
        <v>82</v>
      </c>
      <c r="C12" s="6"/>
      <c r="D12" s="6"/>
      <c r="E12" s="15"/>
      <c r="F12" s="15"/>
      <c r="G12" s="15"/>
      <c r="H12" s="15"/>
      <c r="I12" s="14"/>
      <c r="J12" s="14"/>
      <c r="K12" s="14"/>
      <c r="L12" s="12"/>
      <c r="M12" s="12"/>
      <c r="N12" s="12"/>
    </row>
    <row r="13" spans="1:14">
      <c r="A13" s="9"/>
      <c r="B13" s="9"/>
      <c r="C13" s="9"/>
      <c r="D13" s="9"/>
      <c r="E13" s="10"/>
      <c r="F13" s="10"/>
      <c r="G13" s="10"/>
      <c r="H13" s="10"/>
      <c r="I13" s="10"/>
      <c r="J13" s="10"/>
      <c r="K13" s="10"/>
    </row>
    <row r="14" spans="1:14">
      <c r="B14" s="10"/>
      <c r="C14" s="10"/>
      <c r="D14" s="10"/>
      <c r="E14" s="10"/>
      <c r="F14" s="10"/>
      <c r="G14" s="10"/>
      <c r="H14" s="10"/>
      <c r="I14" s="10"/>
      <c r="J14" s="10"/>
      <c r="K14" s="10"/>
    </row>
    <row r="15" spans="1:14">
      <c r="B15" s="10"/>
      <c r="C15" s="10"/>
      <c r="D15" s="10"/>
      <c r="E15" s="10"/>
      <c r="F15" s="10"/>
      <c r="G15" s="10"/>
      <c r="H15" s="10"/>
      <c r="I15" s="10"/>
      <c r="J15" s="10"/>
      <c r="K15" s="10"/>
    </row>
    <row r="16" spans="1:14">
      <c r="B16" s="154" t="s">
        <v>50</v>
      </c>
      <c r="C16" s="155"/>
      <c r="D16" s="155"/>
      <c r="E16" s="155"/>
      <c r="F16" s="155"/>
      <c r="G16" s="155"/>
      <c r="H16" s="155"/>
      <c r="I16" s="155"/>
      <c r="J16" s="155"/>
      <c r="K16" s="155"/>
      <c r="L16" s="155"/>
      <c r="M16" s="155"/>
      <c r="N16" s="155"/>
    </row>
    <row r="17" spans="2:14">
      <c r="B17" s="155"/>
      <c r="C17" s="155"/>
      <c r="D17" s="155"/>
      <c r="E17" s="155"/>
      <c r="F17" s="155"/>
      <c r="G17" s="155"/>
      <c r="H17" s="155"/>
      <c r="I17" s="155"/>
      <c r="J17" s="155"/>
      <c r="K17" s="155"/>
      <c r="L17" s="155"/>
      <c r="M17" s="155"/>
      <c r="N17" s="155"/>
    </row>
    <row r="18" spans="2:14">
      <c r="B18" s="155"/>
      <c r="C18" s="155"/>
      <c r="D18" s="155"/>
      <c r="E18" s="155"/>
      <c r="F18" s="155"/>
      <c r="G18" s="155"/>
      <c r="H18" s="155"/>
      <c r="I18" s="155"/>
      <c r="J18" s="155"/>
      <c r="K18" s="155"/>
      <c r="L18" s="155"/>
      <c r="M18" s="155"/>
      <c r="N18" s="155"/>
    </row>
    <row r="19" spans="2:14">
      <c r="B19" s="155"/>
      <c r="C19" s="155"/>
      <c r="D19" s="155"/>
      <c r="E19" s="155"/>
      <c r="F19" s="155"/>
      <c r="G19" s="155"/>
      <c r="H19" s="155"/>
      <c r="I19" s="155"/>
      <c r="J19" s="155"/>
      <c r="K19" s="155"/>
      <c r="L19" s="155"/>
      <c r="M19" s="155"/>
      <c r="N19" s="155"/>
    </row>
    <row r="20" spans="2:14">
      <c r="B20" s="155"/>
      <c r="C20" s="155"/>
      <c r="D20" s="155"/>
      <c r="E20" s="155"/>
      <c r="F20" s="155"/>
      <c r="G20" s="155"/>
      <c r="H20" s="155"/>
      <c r="I20" s="155"/>
      <c r="J20" s="155"/>
      <c r="K20" s="155"/>
      <c r="L20" s="155"/>
      <c r="M20" s="155"/>
      <c r="N20" s="155"/>
    </row>
    <row r="21" spans="2:14">
      <c r="B21" s="155"/>
      <c r="C21" s="155"/>
      <c r="D21" s="155"/>
      <c r="E21" s="155"/>
      <c r="F21" s="155"/>
      <c r="G21" s="155"/>
      <c r="H21" s="155"/>
      <c r="I21" s="155"/>
      <c r="J21" s="155"/>
      <c r="K21" s="155"/>
      <c r="L21" s="155"/>
      <c r="M21" s="155"/>
      <c r="N21" s="155"/>
    </row>
    <row r="22" spans="2:14">
      <c r="B22" s="155"/>
      <c r="C22" s="155"/>
      <c r="D22" s="155"/>
      <c r="E22" s="155"/>
      <c r="F22" s="155"/>
      <c r="G22" s="155"/>
      <c r="H22" s="155"/>
      <c r="I22" s="155"/>
      <c r="J22" s="155"/>
      <c r="K22" s="155"/>
      <c r="L22" s="155"/>
      <c r="M22" s="155"/>
      <c r="N22" s="155"/>
    </row>
    <row r="23" spans="2:14">
      <c r="B23" s="155"/>
      <c r="C23" s="155"/>
      <c r="D23" s="155"/>
      <c r="E23" s="155"/>
      <c r="F23" s="155"/>
      <c r="G23" s="155"/>
      <c r="H23" s="155"/>
      <c r="I23" s="155"/>
      <c r="J23" s="155"/>
      <c r="K23" s="155"/>
      <c r="L23" s="155"/>
      <c r="M23" s="155"/>
      <c r="N23" s="155"/>
    </row>
  </sheetData>
  <mergeCells count="2">
    <mergeCell ref="B1:I1"/>
    <mergeCell ref="B16:N23"/>
  </mergeCells>
  <pageMargins left="1" right="0" top="0.39370078740157499" bottom="0.39370078740157499"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9"/>
  <sheetViews>
    <sheetView topLeftCell="A7" zoomScaleNormal="100" workbookViewId="0">
      <selection activeCell="S108" sqref="S108"/>
    </sheetView>
  </sheetViews>
  <sheetFormatPr defaultRowHeight="16.5"/>
  <cols>
    <col min="1" max="1" width="5.5" style="16" customWidth="1"/>
    <col min="2" max="2" width="5.875" style="16" customWidth="1"/>
    <col min="3" max="64" width="5.5" style="16" customWidth="1"/>
    <col min="65" max="16384" width="9" style="16"/>
  </cols>
  <sheetData>
    <row r="1" spans="1:14">
      <c r="A1" s="157" t="s">
        <v>8</v>
      </c>
      <c r="B1" s="157"/>
      <c r="C1" s="157"/>
      <c r="D1" s="157"/>
      <c r="E1" s="157"/>
      <c r="F1" s="157"/>
      <c r="G1" s="157"/>
      <c r="H1" s="157"/>
      <c r="I1" s="157"/>
      <c r="J1" s="157"/>
      <c r="K1" s="157"/>
      <c r="L1" s="157"/>
      <c r="M1" s="157"/>
      <c r="N1" s="157"/>
    </row>
    <row r="2" spans="1:14">
      <c r="A2" s="33"/>
      <c r="B2" s="33"/>
      <c r="C2" s="33"/>
      <c r="D2" s="33"/>
      <c r="E2" s="33"/>
      <c r="F2" s="33"/>
      <c r="G2" s="33"/>
      <c r="H2" s="33"/>
      <c r="I2" s="33"/>
      <c r="J2" s="33"/>
      <c r="K2" s="33"/>
      <c r="L2" s="33"/>
      <c r="M2" s="33"/>
      <c r="N2" s="33"/>
    </row>
    <row r="3" spans="1:14">
      <c r="A3" s="156" t="s">
        <v>9</v>
      </c>
      <c r="B3" s="156"/>
      <c r="C3" s="156"/>
      <c r="D3" s="156"/>
      <c r="E3" s="156"/>
      <c r="F3" s="156"/>
      <c r="G3" s="156"/>
      <c r="H3" s="156"/>
      <c r="I3" s="156"/>
      <c r="J3" s="156"/>
      <c r="K3" s="156"/>
      <c r="L3" s="156"/>
      <c r="M3" s="156"/>
      <c r="N3" s="156"/>
    </row>
    <row r="4" spans="1:14">
      <c r="A4" s="156"/>
      <c r="B4" s="156"/>
      <c r="C4" s="156"/>
      <c r="D4" s="156"/>
      <c r="E4" s="156"/>
      <c r="F4" s="156"/>
      <c r="G4" s="156"/>
      <c r="H4" s="156"/>
      <c r="I4" s="156"/>
      <c r="J4" s="156"/>
      <c r="K4" s="156"/>
      <c r="L4" s="156"/>
      <c r="M4" s="156"/>
      <c r="N4" s="156"/>
    </row>
    <row r="5" spans="1:14">
      <c r="A5" s="156"/>
      <c r="B5" s="156"/>
      <c r="C5" s="156"/>
      <c r="D5" s="156"/>
      <c r="E5" s="156"/>
      <c r="F5" s="156"/>
      <c r="G5" s="156"/>
      <c r="H5" s="156"/>
      <c r="I5" s="156"/>
      <c r="J5" s="156"/>
      <c r="K5" s="156"/>
      <c r="L5" s="156"/>
      <c r="M5" s="156"/>
      <c r="N5" s="156"/>
    </row>
    <row r="6" spans="1:14">
      <c r="A6" s="156"/>
      <c r="B6" s="156"/>
      <c r="C6" s="156"/>
      <c r="D6" s="156"/>
      <c r="E6" s="156"/>
      <c r="F6" s="156"/>
      <c r="G6" s="156"/>
      <c r="H6" s="156"/>
      <c r="I6" s="156"/>
      <c r="J6" s="156"/>
      <c r="K6" s="156"/>
      <c r="L6" s="156"/>
      <c r="M6" s="156"/>
      <c r="N6" s="156"/>
    </row>
    <row r="7" spans="1:14">
      <c r="A7" s="156"/>
      <c r="B7" s="156"/>
      <c r="C7" s="156"/>
      <c r="D7" s="156"/>
      <c r="E7" s="156"/>
      <c r="F7" s="156"/>
      <c r="G7" s="156"/>
      <c r="H7" s="156"/>
      <c r="I7" s="156"/>
      <c r="J7" s="156"/>
      <c r="K7" s="156"/>
      <c r="L7" s="156"/>
      <c r="M7" s="156"/>
      <c r="N7" s="156"/>
    </row>
    <row r="8" spans="1:14">
      <c r="A8" s="156"/>
      <c r="B8" s="156"/>
      <c r="C8" s="156"/>
      <c r="D8" s="156"/>
      <c r="E8" s="156"/>
      <c r="F8" s="156"/>
      <c r="G8" s="156"/>
      <c r="H8" s="156"/>
      <c r="I8" s="156"/>
      <c r="J8" s="156"/>
      <c r="K8" s="156"/>
      <c r="L8" s="156"/>
      <c r="M8" s="156"/>
      <c r="N8" s="156"/>
    </row>
    <row r="9" spans="1:14">
      <c r="A9" s="156"/>
      <c r="B9" s="156"/>
      <c r="C9" s="156"/>
      <c r="D9" s="156"/>
      <c r="E9" s="156"/>
      <c r="F9" s="156"/>
      <c r="G9" s="156"/>
      <c r="H9" s="156"/>
      <c r="I9" s="156"/>
      <c r="J9" s="156"/>
      <c r="K9" s="156"/>
      <c r="L9" s="156"/>
      <c r="M9" s="156"/>
      <c r="N9" s="156"/>
    </row>
    <row r="10" spans="1:14">
      <c r="A10" s="156"/>
      <c r="B10" s="156"/>
      <c r="C10" s="156"/>
      <c r="D10" s="156"/>
      <c r="E10" s="156"/>
      <c r="F10" s="156"/>
      <c r="G10" s="156"/>
      <c r="H10" s="156"/>
      <c r="I10" s="156"/>
      <c r="J10" s="156"/>
      <c r="K10" s="156"/>
      <c r="L10" s="156"/>
      <c r="M10" s="156"/>
      <c r="N10" s="156"/>
    </row>
    <row r="11" spans="1:14">
      <c r="A11" s="156"/>
      <c r="B11" s="156"/>
      <c r="C11" s="156"/>
      <c r="D11" s="156"/>
      <c r="E11" s="156"/>
      <c r="F11" s="156"/>
      <c r="G11" s="156"/>
      <c r="H11" s="156"/>
      <c r="I11" s="156"/>
      <c r="J11" s="156"/>
      <c r="K11" s="156"/>
      <c r="L11" s="156"/>
      <c r="M11" s="156"/>
      <c r="N11" s="156"/>
    </row>
    <row r="12" spans="1:14">
      <c r="A12" s="156"/>
      <c r="B12" s="156"/>
      <c r="C12" s="156"/>
      <c r="D12" s="156"/>
      <c r="E12" s="156"/>
      <c r="F12" s="156"/>
      <c r="G12" s="156"/>
      <c r="H12" s="156"/>
      <c r="I12" s="156"/>
      <c r="J12" s="156"/>
      <c r="K12" s="156"/>
      <c r="L12" s="156"/>
      <c r="M12" s="156"/>
      <c r="N12" s="156"/>
    </row>
    <row r="13" spans="1:14" ht="90.75" customHeight="1">
      <c r="A13" s="156"/>
      <c r="B13" s="156"/>
      <c r="C13" s="156"/>
      <c r="D13" s="156"/>
      <c r="E13" s="156"/>
      <c r="F13" s="156"/>
      <c r="G13" s="156"/>
      <c r="H13" s="156"/>
      <c r="I13" s="156"/>
      <c r="J13" s="156"/>
      <c r="K13" s="156"/>
      <c r="L13" s="156"/>
      <c r="M13" s="156"/>
      <c r="N13" s="156"/>
    </row>
    <row r="14" spans="1:14">
      <c r="A14" s="47"/>
      <c r="B14" s="47"/>
      <c r="C14" s="47"/>
      <c r="D14" s="47"/>
      <c r="E14" s="47"/>
      <c r="F14" s="47"/>
      <c r="G14" s="47"/>
      <c r="H14" s="47"/>
      <c r="I14" s="47"/>
      <c r="J14" s="47"/>
      <c r="K14" s="47"/>
      <c r="L14" s="47"/>
      <c r="M14" s="47"/>
      <c r="N14" s="47"/>
    </row>
    <row r="15" spans="1:14">
      <c r="A15" s="47"/>
      <c r="B15" s="47"/>
      <c r="C15" s="47"/>
      <c r="D15" s="47"/>
      <c r="E15" s="47"/>
      <c r="F15" s="47"/>
      <c r="G15" s="47"/>
      <c r="H15" s="47"/>
      <c r="I15" s="47"/>
      <c r="J15" s="47"/>
      <c r="K15" s="47"/>
      <c r="L15" s="47"/>
      <c r="M15" s="47"/>
      <c r="N15" s="47"/>
    </row>
    <row r="16" spans="1:14">
      <c r="A16" s="33" t="s">
        <v>10</v>
      </c>
      <c r="B16" s="33"/>
      <c r="C16" s="33"/>
      <c r="D16" s="33"/>
      <c r="E16" s="33"/>
      <c r="F16" s="33"/>
      <c r="G16" s="33"/>
      <c r="H16" s="33"/>
      <c r="I16" s="33"/>
      <c r="J16" s="33"/>
      <c r="K16" s="33"/>
      <c r="L16" s="33"/>
      <c r="M16" s="33"/>
      <c r="N16" s="33"/>
    </row>
    <row r="17" spans="1:15">
      <c r="A17" s="33"/>
      <c r="B17" s="33"/>
      <c r="C17" s="33"/>
      <c r="D17" s="33"/>
      <c r="E17" s="33"/>
      <c r="F17" s="33"/>
      <c r="G17" s="33"/>
      <c r="H17" s="33"/>
      <c r="I17" s="33"/>
      <c r="J17" s="33"/>
      <c r="K17" s="33"/>
      <c r="L17" s="33"/>
      <c r="M17" s="33"/>
      <c r="N17" s="33"/>
    </row>
    <row r="18" spans="1:15">
      <c r="A18" s="158" t="s">
        <v>51</v>
      </c>
      <c r="B18" s="158"/>
      <c r="C18" s="158"/>
      <c r="D18" s="158"/>
      <c r="E18" s="158"/>
      <c r="F18" s="158"/>
      <c r="G18" s="158"/>
      <c r="H18" s="158"/>
      <c r="I18" s="158"/>
      <c r="J18" s="158"/>
      <c r="K18" s="158"/>
      <c r="L18" s="158"/>
      <c r="M18" s="158"/>
      <c r="N18" s="158"/>
    </row>
    <row r="19" spans="1:15">
      <c r="A19" s="158"/>
      <c r="B19" s="158"/>
      <c r="C19" s="158"/>
      <c r="D19" s="158"/>
      <c r="E19" s="158"/>
      <c r="F19" s="158"/>
      <c r="G19" s="158"/>
      <c r="H19" s="158"/>
      <c r="I19" s="158"/>
      <c r="J19" s="158"/>
      <c r="K19" s="158"/>
      <c r="L19" s="158"/>
      <c r="M19" s="158"/>
      <c r="N19" s="158"/>
    </row>
    <row r="20" spans="1:15">
      <c r="A20" s="158"/>
      <c r="B20" s="158"/>
      <c r="C20" s="158"/>
      <c r="D20" s="158"/>
      <c r="E20" s="158"/>
      <c r="F20" s="158"/>
      <c r="G20" s="158"/>
      <c r="H20" s="158"/>
      <c r="I20" s="158"/>
      <c r="J20" s="158"/>
      <c r="K20" s="158"/>
      <c r="L20" s="158"/>
      <c r="M20" s="158"/>
      <c r="N20" s="158"/>
    </row>
    <row r="21" spans="1:15" hidden="1">
      <c r="A21" s="158"/>
      <c r="B21" s="158"/>
      <c r="C21" s="158"/>
      <c r="D21" s="158"/>
      <c r="E21" s="158"/>
      <c r="F21" s="158"/>
      <c r="G21" s="158"/>
      <c r="H21" s="158"/>
      <c r="I21" s="158"/>
      <c r="J21" s="158"/>
      <c r="K21" s="158"/>
      <c r="L21" s="158"/>
      <c r="M21" s="158"/>
      <c r="N21" s="158"/>
    </row>
    <row r="22" spans="1:15" hidden="1">
      <c r="A22" s="158"/>
      <c r="B22" s="158"/>
      <c r="C22" s="158"/>
      <c r="D22" s="158"/>
      <c r="E22" s="158"/>
      <c r="F22" s="158"/>
      <c r="G22" s="158"/>
      <c r="H22" s="158"/>
      <c r="I22" s="158"/>
      <c r="J22" s="158"/>
      <c r="K22" s="158"/>
      <c r="L22" s="158"/>
      <c r="M22" s="158"/>
      <c r="N22" s="158"/>
    </row>
    <row r="23" spans="1:15" hidden="1">
      <c r="A23" s="158"/>
      <c r="B23" s="158"/>
      <c r="C23" s="158"/>
      <c r="D23" s="158"/>
      <c r="E23" s="158"/>
      <c r="F23" s="158"/>
      <c r="G23" s="158"/>
      <c r="H23" s="158"/>
      <c r="I23" s="158"/>
      <c r="J23" s="158"/>
      <c r="K23" s="158"/>
      <c r="L23" s="158"/>
      <c r="M23" s="158"/>
      <c r="N23" s="158"/>
    </row>
    <row r="24" spans="1:15" hidden="1">
      <c r="A24" s="158"/>
      <c r="B24" s="158"/>
      <c r="C24" s="158"/>
      <c r="D24" s="158"/>
      <c r="E24" s="158"/>
      <c r="F24" s="158"/>
      <c r="G24" s="158"/>
      <c r="H24" s="158"/>
      <c r="I24" s="158"/>
      <c r="J24" s="158"/>
      <c r="K24" s="158"/>
      <c r="L24" s="158"/>
      <c r="M24" s="158"/>
      <c r="N24" s="158"/>
    </row>
    <row r="25" spans="1:15" hidden="1">
      <c r="A25" s="158"/>
      <c r="B25" s="158"/>
      <c r="C25" s="158"/>
      <c r="D25" s="158"/>
      <c r="E25" s="158"/>
      <c r="F25" s="158"/>
      <c r="G25" s="158"/>
      <c r="H25" s="158"/>
      <c r="I25" s="158"/>
      <c r="J25" s="158"/>
      <c r="K25" s="158"/>
      <c r="L25" s="158"/>
      <c r="M25" s="158"/>
      <c r="N25" s="158"/>
    </row>
    <row r="26" spans="1:15" hidden="1">
      <c r="A26" s="158"/>
      <c r="B26" s="158"/>
      <c r="C26" s="158"/>
      <c r="D26" s="158"/>
      <c r="E26" s="158"/>
      <c r="F26" s="158"/>
      <c r="G26" s="158"/>
      <c r="H26" s="158"/>
      <c r="I26" s="158"/>
      <c r="J26" s="158"/>
      <c r="K26" s="158"/>
      <c r="L26" s="158"/>
      <c r="M26" s="158"/>
      <c r="N26" s="158"/>
    </row>
    <row r="27" spans="1:15" hidden="1">
      <c r="A27" s="158"/>
      <c r="B27" s="158"/>
      <c r="C27" s="158"/>
      <c r="D27" s="158"/>
      <c r="E27" s="158"/>
      <c r="F27" s="158"/>
      <c r="G27" s="158"/>
      <c r="H27" s="158"/>
      <c r="I27" s="158"/>
      <c r="J27" s="158"/>
      <c r="K27" s="158"/>
      <c r="L27" s="158"/>
      <c r="M27" s="158"/>
      <c r="N27" s="158"/>
    </row>
    <row r="28" spans="1:15" hidden="1">
      <c r="A28" s="158"/>
      <c r="B28" s="158"/>
      <c r="C28" s="158"/>
      <c r="D28" s="158"/>
      <c r="E28" s="158"/>
      <c r="F28" s="158"/>
      <c r="G28" s="158"/>
      <c r="H28" s="158"/>
      <c r="I28" s="158"/>
      <c r="J28" s="158"/>
      <c r="K28" s="158"/>
      <c r="L28" s="158"/>
      <c r="M28" s="158"/>
      <c r="N28" s="158"/>
    </row>
    <row r="29" spans="1:15" hidden="1">
      <c r="A29" s="158"/>
      <c r="B29" s="158"/>
      <c r="C29" s="158"/>
      <c r="D29" s="158"/>
      <c r="E29" s="158"/>
      <c r="F29" s="158"/>
      <c r="G29" s="158"/>
      <c r="H29" s="158"/>
      <c r="I29" s="158"/>
      <c r="J29" s="158"/>
      <c r="K29" s="158"/>
      <c r="L29" s="158"/>
      <c r="M29" s="158"/>
      <c r="N29" s="158"/>
    </row>
    <row r="30" spans="1:15">
      <c r="A30" s="47"/>
      <c r="B30" s="47"/>
      <c r="C30" s="47"/>
      <c r="D30" s="47"/>
      <c r="E30" s="47"/>
      <c r="F30" s="47"/>
      <c r="G30" s="47"/>
      <c r="H30" s="47"/>
      <c r="I30" s="47"/>
      <c r="J30" s="47"/>
      <c r="K30" s="47"/>
      <c r="L30" s="47"/>
      <c r="M30" s="47"/>
      <c r="N30" s="47"/>
    </row>
    <row r="31" spans="1:15">
      <c r="A31" s="47"/>
      <c r="B31" s="47"/>
      <c r="C31" s="47"/>
      <c r="D31" s="47"/>
      <c r="E31" s="47"/>
      <c r="F31" s="47"/>
      <c r="G31" s="47"/>
      <c r="H31" s="47"/>
      <c r="I31" s="47"/>
      <c r="J31" s="47"/>
      <c r="K31" s="47"/>
      <c r="L31" s="47"/>
      <c r="M31" s="47"/>
      <c r="N31" s="47"/>
    </row>
    <row r="32" spans="1:15">
      <c r="A32" s="159" t="s">
        <v>11</v>
      </c>
      <c r="B32" s="159"/>
      <c r="C32" s="159"/>
      <c r="D32" s="159"/>
      <c r="E32" s="159"/>
      <c r="F32" s="33"/>
      <c r="G32" s="33"/>
      <c r="H32" s="33"/>
      <c r="I32" s="33"/>
      <c r="J32" s="33"/>
      <c r="K32" s="33"/>
      <c r="L32" s="33"/>
      <c r="M32" s="33"/>
      <c r="N32" s="33"/>
      <c r="O32" s="33"/>
    </row>
    <row r="33" spans="1:17">
      <c r="A33" s="26"/>
      <c r="B33" s="33"/>
      <c r="C33" s="33"/>
      <c r="D33" s="33"/>
      <c r="E33" s="33"/>
      <c r="F33" s="33"/>
      <c r="G33" s="33"/>
      <c r="H33" s="33"/>
      <c r="I33" s="33"/>
      <c r="J33" s="33"/>
      <c r="K33" s="33"/>
      <c r="L33" s="33"/>
      <c r="M33" s="33"/>
      <c r="N33" s="33"/>
      <c r="O33" s="33"/>
    </row>
    <row r="34" spans="1:17">
      <c r="A34" s="156" t="s">
        <v>52</v>
      </c>
      <c r="B34" s="156"/>
      <c r="C34" s="156"/>
      <c r="D34" s="156"/>
      <c r="E34" s="156"/>
      <c r="F34" s="156"/>
      <c r="G34" s="156"/>
      <c r="H34" s="156"/>
      <c r="I34" s="156"/>
      <c r="J34" s="156"/>
      <c r="K34" s="156"/>
      <c r="L34" s="156"/>
      <c r="M34" s="156"/>
      <c r="N34" s="156"/>
      <c r="O34" s="33"/>
    </row>
    <row r="35" spans="1:17">
      <c r="A35" s="156"/>
      <c r="B35" s="156"/>
      <c r="C35" s="156"/>
      <c r="D35" s="156"/>
      <c r="E35" s="156"/>
      <c r="F35" s="156"/>
      <c r="G35" s="156"/>
      <c r="H35" s="156"/>
      <c r="I35" s="156"/>
      <c r="J35" s="156"/>
      <c r="K35" s="156"/>
      <c r="L35" s="156"/>
      <c r="M35" s="156"/>
      <c r="N35" s="156"/>
      <c r="O35" s="33"/>
    </row>
    <row r="36" spans="1:17">
      <c r="A36" s="156"/>
      <c r="B36" s="156"/>
      <c r="C36" s="156"/>
      <c r="D36" s="156"/>
      <c r="E36" s="156"/>
      <c r="F36" s="156"/>
      <c r="G36" s="156"/>
      <c r="H36" s="156"/>
      <c r="I36" s="156"/>
      <c r="J36" s="156"/>
      <c r="K36" s="156"/>
      <c r="L36" s="156"/>
      <c r="M36" s="156"/>
      <c r="N36" s="156"/>
      <c r="O36" s="33"/>
    </row>
    <row r="37" spans="1:17">
      <c r="A37" s="156"/>
      <c r="B37" s="156"/>
      <c r="C37" s="156"/>
      <c r="D37" s="156"/>
      <c r="E37" s="156"/>
      <c r="F37" s="156"/>
      <c r="G37" s="156"/>
      <c r="H37" s="156"/>
      <c r="I37" s="156"/>
      <c r="J37" s="156"/>
      <c r="K37" s="156"/>
      <c r="L37" s="156"/>
      <c r="M37" s="156"/>
      <c r="N37" s="156"/>
      <c r="O37" s="33"/>
    </row>
    <row r="38" spans="1:17">
      <c r="A38" s="156"/>
      <c r="B38" s="156"/>
      <c r="C38" s="156"/>
      <c r="D38" s="156"/>
      <c r="E38" s="156"/>
      <c r="F38" s="156"/>
      <c r="G38" s="156"/>
      <c r="H38" s="156"/>
      <c r="I38" s="156"/>
      <c r="J38" s="156"/>
      <c r="K38" s="156"/>
      <c r="L38" s="156"/>
      <c r="M38" s="156"/>
      <c r="N38" s="156"/>
      <c r="O38" s="33"/>
    </row>
    <row r="39" spans="1:17">
      <c r="A39" s="156"/>
      <c r="B39" s="156"/>
      <c r="C39" s="156"/>
      <c r="D39" s="156"/>
      <c r="E39" s="156"/>
      <c r="F39" s="156"/>
      <c r="G39" s="156"/>
      <c r="H39" s="156"/>
      <c r="I39" s="156"/>
      <c r="J39" s="156"/>
      <c r="K39" s="156"/>
      <c r="L39" s="156"/>
      <c r="M39" s="156"/>
      <c r="N39" s="156"/>
      <c r="O39" s="33"/>
    </row>
    <row r="40" spans="1:17">
      <c r="A40" s="156"/>
      <c r="B40" s="156"/>
      <c r="C40" s="156"/>
      <c r="D40" s="156"/>
      <c r="E40" s="156"/>
      <c r="F40" s="156"/>
      <c r="G40" s="156"/>
      <c r="H40" s="156"/>
      <c r="I40" s="156"/>
      <c r="J40" s="156"/>
      <c r="K40" s="156"/>
      <c r="L40" s="156"/>
      <c r="M40" s="156"/>
      <c r="N40" s="156"/>
      <c r="O40" s="33"/>
    </row>
    <row r="41" spans="1:17">
      <c r="A41" s="156"/>
      <c r="B41" s="156"/>
      <c r="C41" s="156"/>
      <c r="D41" s="156"/>
      <c r="E41" s="156"/>
      <c r="F41" s="156"/>
      <c r="G41" s="156"/>
      <c r="H41" s="156"/>
      <c r="I41" s="156"/>
      <c r="J41" s="156"/>
      <c r="K41" s="156"/>
      <c r="L41" s="156"/>
      <c r="M41" s="156"/>
      <c r="N41" s="156"/>
      <c r="O41" s="33"/>
    </row>
    <row r="42" spans="1:17">
      <c r="A42" s="156"/>
      <c r="B42" s="156"/>
      <c r="C42" s="156"/>
      <c r="D42" s="156"/>
      <c r="E42" s="156"/>
      <c r="F42" s="156"/>
      <c r="G42" s="156"/>
      <c r="H42" s="156"/>
      <c r="I42" s="156"/>
      <c r="J42" s="156"/>
      <c r="K42" s="156"/>
      <c r="L42" s="156"/>
      <c r="M42" s="156"/>
      <c r="N42" s="156"/>
      <c r="O42" s="33"/>
    </row>
    <row r="43" spans="1:17">
      <c r="A43" s="156"/>
      <c r="B43" s="156"/>
      <c r="C43" s="156"/>
      <c r="D43" s="156"/>
      <c r="E43" s="156"/>
      <c r="F43" s="156"/>
      <c r="G43" s="156"/>
      <c r="H43" s="156"/>
      <c r="I43" s="156"/>
      <c r="J43" s="156"/>
      <c r="K43" s="156"/>
      <c r="L43" s="156"/>
      <c r="M43" s="156"/>
      <c r="N43" s="156"/>
      <c r="O43" s="33"/>
    </row>
    <row r="44" spans="1:17">
      <c r="A44" s="156"/>
      <c r="B44" s="156"/>
      <c r="C44" s="156"/>
      <c r="D44" s="156"/>
      <c r="E44" s="156"/>
      <c r="F44" s="156"/>
      <c r="G44" s="156"/>
      <c r="H44" s="156"/>
      <c r="I44" s="156"/>
      <c r="J44" s="156"/>
      <c r="K44" s="156"/>
      <c r="L44" s="156"/>
      <c r="M44" s="156"/>
      <c r="N44" s="156"/>
      <c r="O44" s="33"/>
    </row>
    <row r="45" spans="1:17" hidden="1">
      <c r="A45" s="156"/>
      <c r="B45" s="156"/>
      <c r="C45" s="156"/>
      <c r="D45" s="156"/>
      <c r="E45" s="156"/>
      <c r="F45" s="156"/>
      <c r="G45" s="156"/>
      <c r="H45" s="156"/>
      <c r="I45" s="156"/>
      <c r="J45" s="156"/>
      <c r="K45" s="156"/>
      <c r="L45" s="156"/>
      <c r="M45" s="156"/>
      <c r="N45" s="156"/>
      <c r="O45" s="33"/>
    </row>
    <row r="46" spans="1:17" hidden="1">
      <c r="A46" s="156"/>
      <c r="B46" s="156"/>
      <c r="C46" s="156"/>
      <c r="D46" s="156"/>
      <c r="E46" s="156"/>
      <c r="F46" s="156"/>
      <c r="G46" s="156"/>
      <c r="H46" s="156"/>
      <c r="I46" s="156"/>
      <c r="J46" s="156"/>
      <c r="K46" s="156"/>
      <c r="L46" s="156"/>
      <c r="M46" s="156"/>
      <c r="N46" s="156"/>
      <c r="O46" s="33"/>
    </row>
    <row r="47" spans="1:17">
      <c r="A47" s="50"/>
      <c r="B47" s="50"/>
      <c r="C47" s="50"/>
      <c r="D47" s="50"/>
      <c r="E47" s="50"/>
      <c r="F47" s="50"/>
      <c r="G47" s="50"/>
      <c r="H47" s="50"/>
      <c r="I47" s="50"/>
      <c r="J47" s="50"/>
      <c r="K47" s="50"/>
      <c r="L47" s="50"/>
      <c r="M47" s="50"/>
      <c r="N47" s="50"/>
      <c r="O47" s="33"/>
      <c r="P47" s="33"/>
      <c r="Q47" s="33"/>
    </row>
    <row r="48" spans="1:17" ht="15.75" customHeight="1">
      <c r="A48" s="33"/>
      <c r="B48" s="33"/>
      <c r="C48" s="33"/>
      <c r="D48" s="33"/>
      <c r="E48" s="33"/>
      <c r="F48" s="33"/>
      <c r="G48" s="33"/>
      <c r="H48" s="33"/>
      <c r="I48" s="33"/>
      <c r="J48" s="33"/>
      <c r="K48" s="33"/>
      <c r="L48" s="33"/>
      <c r="M48" s="33"/>
      <c r="N48" s="33"/>
      <c r="O48" s="33"/>
      <c r="P48" s="33"/>
      <c r="Q48" s="33"/>
    </row>
    <row r="49" spans="1:17">
      <c r="A49" s="51" t="s">
        <v>12</v>
      </c>
      <c r="B49" s="33"/>
      <c r="C49" s="33"/>
      <c r="D49" s="33"/>
      <c r="E49" s="33"/>
      <c r="F49" s="33"/>
      <c r="G49" s="33"/>
      <c r="H49" s="33"/>
      <c r="I49" s="33"/>
      <c r="J49" s="33"/>
      <c r="K49" s="33"/>
      <c r="L49" s="33"/>
      <c r="M49" s="33"/>
      <c r="N49" s="33"/>
      <c r="O49" s="33"/>
      <c r="P49" s="33"/>
      <c r="Q49" s="33"/>
    </row>
    <row r="50" spans="1:17">
      <c r="A50" s="33"/>
      <c r="B50" s="33"/>
      <c r="C50" s="33"/>
      <c r="D50" s="33"/>
      <c r="E50" s="33"/>
      <c r="F50" s="33"/>
      <c r="G50" s="33"/>
      <c r="H50" s="33"/>
      <c r="I50" s="33"/>
      <c r="J50" s="33"/>
      <c r="K50" s="33"/>
      <c r="L50" s="33"/>
      <c r="M50" s="33"/>
      <c r="N50" s="33"/>
      <c r="O50" s="33"/>
      <c r="P50" s="33"/>
      <c r="Q50" s="33"/>
    </row>
    <row r="51" spans="1:17" ht="108.75" customHeight="1">
      <c r="A51" s="156" t="s">
        <v>13</v>
      </c>
      <c r="B51" s="156"/>
      <c r="C51" s="156"/>
      <c r="D51" s="156"/>
      <c r="E51" s="156"/>
      <c r="F51" s="156"/>
      <c r="G51" s="156"/>
      <c r="H51" s="156"/>
      <c r="I51" s="156"/>
      <c r="J51" s="156"/>
      <c r="K51" s="156"/>
      <c r="L51" s="156"/>
      <c r="M51" s="156"/>
      <c r="N51" s="156"/>
      <c r="O51" s="33"/>
      <c r="P51" s="33"/>
      <c r="Q51" s="33"/>
    </row>
    <row r="52" spans="1:17" ht="33" customHeight="1">
      <c r="A52" s="156"/>
      <c r="B52" s="156"/>
      <c r="C52" s="156"/>
      <c r="D52" s="156"/>
      <c r="E52" s="156"/>
      <c r="F52" s="156"/>
      <c r="G52" s="156"/>
      <c r="H52" s="156"/>
      <c r="I52" s="156"/>
      <c r="J52" s="156"/>
      <c r="K52" s="156"/>
      <c r="L52" s="156"/>
      <c r="M52" s="156"/>
      <c r="N52" s="156"/>
      <c r="O52" s="33"/>
      <c r="P52" s="33"/>
      <c r="Q52" s="33"/>
    </row>
    <row r="53" spans="1:17" ht="10.5" customHeight="1">
      <c r="A53" s="156"/>
      <c r="B53" s="156"/>
      <c r="C53" s="156"/>
      <c r="D53" s="156"/>
      <c r="E53" s="156"/>
      <c r="F53" s="156"/>
      <c r="G53" s="156"/>
      <c r="H53" s="156"/>
      <c r="I53" s="156"/>
      <c r="J53" s="156"/>
      <c r="K53" s="156"/>
      <c r="L53" s="156"/>
      <c r="M53" s="156"/>
      <c r="N53" s="156"/>
      <c r="O53" s="33"/>
      <c r="P53" s="33"/>
      <c r="Q53" s="33"/>
    </row>
    <row r="54" spans="1:17" hidden="1">
      <c r="A54" s="156"/>
      <c r="B54" s="156"/>
      <c r="C54" s="156"/>
      <c r="D54" s="156"/>
      <c r="E54" s="156"/>
      <c r="F54" s="156"/>
      <c r="G54" s="156"/>
      <c r="H54" s="156"/>
      <c r="I54" s="156"/>
      <c r="J54" s="156"/>
      <c r="K54" s="156"/>
      <c r="L54" s="156"/>
      <c r="M54" s="156"/>
      <c r="N54" s="156"/>
      <c r="O54" s="33"/>
      <c r="P54" s="33"/>
      <c r="Q54" s="33"/>
    </row>
    <row r="55" spans="1:17" hidden="1">
      <c r="A55" s="156"/>
      <c r="B55" s="156"/>
      <c r="C55" s="156"/>
      <c r="D55" s="156"/>
      <c r="E55" s="156"/>
      <c r="F55" s="156"/>
      <c r="G55" s="156"/>
      <c r="H55" s="156"/>
      <c r="I55" s="156"/>
      <c r="J55" s="156"/>
      <c r="K55" s="156"/>
      <c r="L55" s="156"/>
      <c r="M55" s="156"/>
      <c r="N55" s="156"/>
      <c r="O55" s="33"/>
      <c r="P55" s="33"/>
      <c r="Q55" s="33"/>
    </row>
    <row r="56" spans="1:17" hidden="1">
      <c r="A56" s="156"/>
      <c r="B56" s="156"/>
      <c r="C56" s="156"/>
      <c r="D56" s="156"/>
      <c r="E56" s="156"/>
      <c r="F56" s="156"/>
      <c r="G56" s="156"/>
      <c r="H56" s="156"/>
      <c r="I56" s="156"/>
      <c r="J56" s="156"/>
      <c r="K56" s="156"/>
      <c r="L56" s="156"/>
      <c r="M56" s="156"/>
      <c r="N56" s="156"/>
      <c r="O56" s="33"/>
      <c r="P56" s="33"/>
      <c r="Q56" s="33"/>
    </row>
    <row r="57" spans="1:17" hidden="1">
      <c r="A57" s="156"/>
      <c r="B57" s="156"/>
      <c r="C57" s="156"/>
      <c r="D57" s="156"/>
      <c r="E57" s="156"/>
      <c r="F57" s="156"/>
      <c r="G57" s="156"/>
      <c r="H57" s="156"/>
      <c r="I57" s="156"/>
      <c r="J57" s="156"/>
      <c r="K57" s="156"/>
      <c r="L57" s="156"/>
      <c r="M57" s="156"/>
      <c r="N57" s="156"/>
      <c r="O57" s="33"/>
      <c r="P57" s="33"/>
      <c r="Q57" s="33"/>
    </row>
    <row r="58" spans="1:17" hidden="1">
      <c r="A58" s="156"/>
      <c r="B58" s="156"/>
      <c r="C58" s="156"/>
      <c r="D58" s="156"/>
      <c r="E58" s="156"/>
      <c r="F58" s="156"/>
      <c r="G58" s="156"/>
      <c r="H58" s="156"/>
      <c r="I58" s="156"/>
      <c r="J58" s="156"/>
      <c r="K58" s="156"/>
      <c r="L58" s="156"/>
      <c r="M58" s="156"/>
      <c r="N58" s="156"/>
      <c r="O58" s="33"/>
      <c r="P58" s="33"/>
      <c r="Q58" s="33"/>
    </row>
    <row r="59" spans="1:17" hidden="1">
      <c r="A59" s="156"/>
      <c r="B59" s="156"/>
      <c r="C59" s="156"/>
      <c r="D59" s="156"/>
      <c r="E59" s="156"/>
      <c r="F59" s="156"/>
      <c r="G59" s="156"/>
      <c r="H59" s="156"/>
      <c r="I59" s="156"/>
      <c r="J59" s="156"/>
      <c r="K59" s="156"/>
      <c r="L59" s="156"/>
      <c r="M59" s="156"/>
      <c r="N59" s="156"/>
      <c r="O59" s="33"/>
      <c r="P59" s="33"/>
      <c r="Q59" s="33"/>
    </row>
    <row r="60" spans="1:17" ht="7.5" hidden="1" customHeight="1">
      <c r="A60" s="156"/>
      <c r="B60" s="156"/>
      <c r="C60" s="156"/>
      <c r="D60" s="156"/>
      <c r="E60" s="156"/>
      <c r="F60" s="156"/>
      <c r="G60" s="156"/>
      <c r="H60" s="156"/>
      <c r="I60" s="156"/>
      <c r="J60" s="156"/>
      <c r="K60" s="156"/>
      <c r="L60" s="156"/>
      <c r="M60" s="156"/>
      <c r="N60" s="156"/>
      <c r="O60" s="33"/>
      <c r="P60" s="33"/>
      <c r="Q60" s="33"/>
    </row>
    <row r="61" spans="1:17" hidden="1">
      <c r="A61" s="156"/>
      <c r="B61" s="156"/>
      <c r="C61" s="156"/>
      <c r="D61" s="156"/>
      <c r="E61" s="156"/>
      <c r="F61" s="156"/>
      <c r="G61" s="156"/>
      <c r="H61" s="156"/>
      <c r="I61" s="156"/>
      <c r="J61" s="156"/>
      <c r="K61" s="156"/>
      <c r="L61" s="156"/>
      <c r="M61" s="156"/>
      <c r="N61" s="156"/>
      <c r="O61" s="33"/>
      <c r="P61" s="33"/>
      <c r="Q61" s="33"/>
    </row>
    <row r="62" spans="1:17" hidden="1">
      <c r="A62" s="156"/>
      <c r="B62" s="156"/>
      <c r="C62" s="156"/>
      <c r="D62" s="156"/>
      <c r="E62" s="156"/>
      <c r="F62" s="156"/>
      <c r="G62" s="156"/>
      <c r="H62" s="156"/>
      <c r="I62" s="156"/>
      <c r="J62" s="156"/>
      <c r="K62" s="156"/>
      <c r="L62" s="156"/>
      <c r="M62" s="156"/>
      <c r="N62" s="156"/>
      <c r="O62" s="33"/>
      <c r="P62" s="33"/>
      <c r="Q62" s="33"/>
    </row>
    <row r="64" spans="1:17">
      <c r="A64" s="33"/>
      <c r="B64" s="33"/>
      <c r="C64" s="33"/>
      <c r="D64" s="33"/>
      <c r="E64" s="33"/>
      <c r="F64" s="33"/>
      <c r="G64" s="33"/>
      <c r="H64" s="33"/>
      <c r="I64" s="33"/>
      <c r="J64" s="33"/>
      <c r="K64" s="33"/>
      <c r="L64" s="33"/>
      <c r="M64" s="33"/>
      <c r="N64" s="33"/>
      <c r="O64" s="33"/>
      <c r="P64" s="33"/>
      <c r="Q64" s="33"/>
    </row>
    <row r="65" spans="1:17">
      <c r="A65" s="51" t="s">
        <v>14</v>
      </c>
      <c r="B65" s="33"/>
      <c r="C65" s="33"/>
      <c r="D65" s="33"/>
      <c r="E65" s="33"/>
      <c r="F65" s="33"/>
      <c r="G65" s="33"/>
      <c r="H65" s="33"/>
      <c r="I65" s="33"/>
      <c r="J65" s="33"/>
      <c r="K65" s="33"/>
      <c r="L65" s="33"/>
      <c r="M65" s="33"/>
      <c r="N65" s="33"/>
      <c r="O65" s="33"/>
      <c r="P65" s="33"/>
      <c r="Q65" s="33"/>
    </row>
    <row r="66" spans="1:17">
      <c r="A66" s="33"/>
      <c r="B66" s="33"/>
      <c r="C66" s="33"/>
      <c r="D66" s="33"/>
      <c r="E66" s="33"/>
      <c r="F66" s="33"/>
      <c r="G66" s="33"/>
      <c r="H66" s="33"/>
      <c r="I66" s="33"/>
      <c r="J66" s="33"/>
      <c r="K66" s="33"/>
      <c r="L66" s="33"/>
      <c r="M66" s="33"/>
      <c r="N66" s="33"/>
      <c r="O66" s="33"/>
      <c r="P66" s="33"/>
      <c r="Q66" s="33"/>
    </row>
    <row r="67" spans="1:17">
      <c r="A67" s="156" t="s">
        <v>15</v>
      </c>
      <c r="B67" s="156"/>
      <c r="C67" s="156"/>
      <c r="D67" s="156"/>
      <c r="E67" s="156"/>
      <c r="F67" s="156"/>
      <c r="G67" s="156"/>
      <c r="H67" s="156"/>
      <c r="I67" s="156"/>
      <c r="J67" s="156"/>
      <c r="K67" s="156"/>
      <c r="L67" s="156"/>
      <c r="M67" s="156"/>
      <c r="N67" s="156"/>
      <c r="O67" s="33"/>
      <c r="P67" s="33"/>
      <c r="Q67" s="33"/>
    </row>
    <row r="68" spans="1:17">
      <c r="A68" s="156"/>
      <c r="B68" s="156"/>
      <c r="C68" s="156"/>
      <c r="D68" s="156"/>
      <c r="E68" s="156"/>
      <c r="F68" s="156"/>
      <c r="G68" s="156"/>
      <c r="H68" s="156"/>
      <c r="I68" s="156"/>
      <c r="J68" s="156"/>
      <c r="K68" s="156"/>
      <c r="L68" s="156"/>
      <c r="M68" s="156"/>
      <c r="N68" s="156"/>
      <c r="O68" s="33"/>
      <c r="P68" s="33"/>
      <c r="Q68" s="33"/>
    </row>
    <row r="69" spans="1:17">
      <c r="A69" s="156"/>
      <c r="B69" s="156"/>
      <c r="C69" s="156"/>
      <c r="D69" s="156"/>
      <c r="E69" s="156"/>
      <c r="F69" s="156"/>
      <c r="G69" s="156"/>
      <c r="H69" s="156"/>
      <c r="I69" s="156"/>
      <c r="J69" s="156"/>
      <c r="K69" s="156"/>
      <c r="L69" s="156"/>
      <c r="M69" s="156"/>
      <c r="N69" s="156"/>
      <c r="O69" s="33"/>
      <c r="P69" s="33"/>
      <c r="Q69" s="33"/>
    </row>
    <row r="70" spans="1:17">
      <c r="A70" s="156"/>
      <c r="B70" s="156"/>
      <c r="C70" s="156"/>
      <c r="D70" s="156"/>
      <c r="E70" s="156"/>
      <c r="F70" s="156"/>
      <c r="G70" s="156"/>
      <c r="H70" s="156"/>
      <c r="I70" s="156"/>
      <c r="J70" s="156"/>
      <c r="K70" s="156"/>
      <c r="L70" s="156"/>
      <c r="M70" s="156"/>
      <c r="N70" s="156"/>
      <c r="O70" s="33"/>
      <c r="P70" s="33"/>
      <c r="Q70" s="33"/>
    </row>
    <row r="71" spans="1:17">
      <c r="A71" s="156"/>
      <c r="B71" s="156"/>
      <c r="C71" s="156"/>
      <c r="D71" s="156"/>
      <c r="E71" s="156"/>
      <c r="F71" s="156"/>
      <c r="G71" s="156"/>
      <c r="H71" s="156"/>
      <c r="I71" s="156"/>
      <c r="J71" s="156"/>
      <c r="K71" s="156"/>
      <c r="L71" s="156"/>
      <c r="M71" s="156"/>
      <c r="N71" s="156"/>
      <c r="O71" s="33"/>
      <c r="P71" s="33"/>
      <c r="Q71" s="33"/>
    </row>
    <row r="72" spans="1:17">
      <c r="A72" s="156"/>
      <c r="B72" s="156"/>
      <c r="C72" s="156"/>
      <c r="D72" s="156"/>
      <c r="E72" s="156"/>
      <c r="F72" s="156"/>
      <c r="G72" s="156"/>
      <c r="H72" s="156"/>
      <c r="I72" s="156"/>
      <c r="J72" s="156"/>
      <c r="K72" s="156"/>
      <c r="L72" s="156"/>
      <c r="M72" s="156"/>
      <c r="N72" s="156"/>
      <c r="O72" s="33"/>
      <c r="P72" s="33"/>
      <c r="Q72" s="33"/>
    </row>
    <row r="73" spans="1:17">
      <c r="A73" s="156"/>
      <c r="B73" s="156"/>
      <c r="C73" s="156"/>
      <c r="D73" s="156"/>
      <c r="E73" s="156"/>
      <c r="F73" s="156"/>
      <c r="G73" s="156"/>
      <c r="H73" s="156"/>
      <c r="I73" s="156"/>
      <c r="J73" s="156"/>
      <c r="K73" s="156"/>
      <c r="L73" s="156"/>
      <c r="M73" s="156"/>
      <c r="N73" s="156"/>
      <c r="O73" s="33"/>
      <c r="P73" s="33"/>
      <c r="Q73" s="33"/>
    </row>
    <row r="75" spans="1:17">
      <c r="A75" s="33"/>
      <c r="B75" s="33"/>
      <c r="C75" s="33"/>
      <c r="D75" s="33"/>
      <c r="E75" s="33"/>
      <c r="F75" s="33"/>
      <c r="G75" s="33"/>
      <c r="H75" s="33"/>
      <c r="I75" s="33"/>
      <c r="J75" s="33"/>
      <c r="K75" s="33"/>
      <c r="L75" s="33"/>
      <c r="M75" s="33"/>
      <c r="N75" s="33"/>
      <c r="O75" s="33"/>
      <c r="P75" s="33"/>
    </row>
    <row r="76" spans="1:17">
      <c r="A76" s="51" t="s">
        <v>16</v>
      </c>
      <c r="B76" s="33"/>
      <c r="C76" s="33"/>
      <c r="D76" s="33"/>
      <c r="E76" s="33"/>
      <c r="F76" s="33"/>
      <c r="G76" s="33"/>
      <c r="H76" s="33"/>
      <c r="I76" s="33"/>
      <c r="J76" s="33"/>
      <c r="K76" s="33"/>
      <c r="L76" s="33"/>
      <c r="M76" s="33"/>
      <c r="N76" s="33"/>
      <c r="O76" s="33"/>
      <c r="P76" s="33"/>
    </row>
    <row r="77" spans="1:17">
      <c r="A77" s="33"/>
      <c r="B77" s="33"/>
      <c r="C77" s="33"/>
      <c r="D77" s="33"/>
      <c r="E77" s="33"/>
      <c r="F77" s="33"/>
      <c r="G77" s="33"/>
      <c r="H77" s="33"/>
      <c r="I77" s="33"/>
      <c r="J77" s="33"/>
      <c r="K77" s="33"/>
      <c r="L77" s="33"/>
      <c r="M77" s="33"/>
      <c r="N77" s="33"/>
      <c r="O77" s="33"/>
      <c r="P77" s="33"/>
    </row>
    <row r="78" spans="1:17">
      <c r="A78" s="156" t="s">
        <v>17</v>
      </c>
      <c r="B78" s="156"/>
      <c r="C78" s="156"/>
      <c r="D78" s="156"/>
      <c r="E78" s="156"/>
      <c r="F78" s="156"/>
      <c r="G78" s="156"/>
      <c r="H78" s="156"/>
      <c r="I78" s="156"/>
      <c r="J78" s="156"/>
      <c r="K78" s="156"/>
      <c r="L78" s="156"/>
      <c r="M78" s="156"/>
      <c r="N78" s="156"/>
      <c r="O78" s="33"/>
      <c r="P78" s="33"/>
    </row>
    <row r="79" spans="1:17">
      <c r="A79" s="156"/>
      <c r="B79" s="156"/>
      <c r="C79" s="156"/>
      <c r="D79" s="156"/>
      <c r="E79" s="156"/>
      <c r="F79" s="156"/>
      <c r="G79" s="156"/>
      <c r="H79" s="156"/>
      <c r="I79" s="156"/>
      <c r="J79" s="156"/>
      <c r="K79" s="156"/>
      <c r="L79" s="156"/>
      <c r="M79" s="156"/>
      <c r="N79" s="156"/>
      <c r="O79" s="33"/>
      <c r="P79" s="33"/>
    </row>
    <row r="80" spans="1:17">
      <c r="A80" s="156"/>
      <c r="B80" s="156"/>
      <c r="C80" s="156"/>
      <c r="D80" s="156"/>
      <c r="E80" s="156"/>
      <c r="F80" s="156"/>
      <c r="G80" s="156"/>
      <c r="H80" s="156"/>
      <c r="I80" s="156"/>
      <c r="J80" s="156"/>
      <c r="K80" s="156"/>
      <c r="L80" s="156"/>
      <c r="M80" s="156"/>
      <c r="N80" s="156"/>
      <c r="O80" s="33"/>
      <c r="P80" s="33"/>
    </row>
    <row r="81" spans="1:19">
      <c r="A81" s="156"/>
      <c r="B81" s="156"/>
      <c r="C81" s="156"/>
      <c r="D81" s="156"/>
      <c r="E81" s="156"/>
      <c r="F81" s="156"/>
      <c r="G81" s="156"/>
      <c r="H81" s="156"/>
      <c r="I81" s="156"/>
      <c r="J81" s="156"/>
      <c r="K81" s="156"/>
      <c r="L81" s="156"/>
      <c r="M81" s="156"/>
      <c r="N81" s="156"/>
      <c r="O81" s="33"/>
      <c r="P81" s="33"/>
    </row>
    <row r="82" spans="1:19" ht="37.5" customHeight="1">
      <c r="A82" s="156"/>
      <c r="B82" s="156"/>
      <c r="C82" s="156"/>
      <c r="D82" s="156"/>
      <c r="E82" s="156"/>
      <c r="F82" s="156"/>
      <c r="G82" s="156"/>
      <c r="H82" s="156"/>
      <c r="I82" s="156"/>
      <c r="J82" s="156"/>
      <c r="K82" s="156"/>
      <c r="L82" s="156"/>
      <c r="M82" s="156"/>
      <c r="N82" s="156"/>
      <c r="O82" s="33"/>
      <c r="P82" s="33"/>
    </row>
    <row r="84" spans="1:19" ht="18" customHeight="1">
      <c r="A84" s="33"/>
      <c r="B84" s="33"/>
      <c r="C84" s="33"/>
      <c r="D84" s="33"/>
      <c r="E84" s="33"/>
      <c r="F84" s="33"/>
      <c r="G84" s="33"/>
      <c r="H84" s="33"/>
      <c r="I84" s="33"/>
      <c r="J84" s="33"/>
      <c r="K84" s="33"/>
      <c r="L84" s="33"/>
      <c r="M84" s="33"/>
      <c r="N84" s="33"/>
      <c r="O84" s="33"/>
      <c r="P84" s="33"/>
      <c r="Q84" s="33"/>
      <c r="R84" s="33"/>
      <c r="S84" s="33"/>
    </row>
    <row r="85" spans="1:19">
      <c r="A85" s="51" t="s">
        <v>18</v>
      </c>
      <c r="B85" s="33"/>
      <c r="C85" s="33"/>
      <c r="D85" s="33"/>
      <c r="E85" s="33"/>
      <c r="F85" s="33"/>
      <c r="G85" s="33"/>
      <c r="H85" s="33"/>
      <c r="I85" s="33"/>
      <c r="J85" s="33"/>
      <c r="K85" s="33"/>
      <c r="L85" s="33"/>
      <c r="M85" s="33"/>
      <c r="N85" s="33"/>
      <c r="O85" s="33"/>
      <c r="P85" s="33"/>
      <c r="Q85" s="33"/>
      <c r="R85" s="33"/>
      <c r="S85" s="33"/>
    </row>
    <row r="86" spans="1:19" ht="17.25" customHeight="1">
      <c r="A86" s="33"/>
      <c r="B86" s="33"/>
      <c r="C86" s="33"/>
      <c r="D86" s="33"/>
      <c r="E86" s="33"/>
      <c r="F86" s="33"/>
      <c r="G86" s="33"/>
      <c r="H86" s="33"/>
      <c r="I86" s="33"/>
      <c r="J86" s="33"/>
      <c r="K86" s="33"/>
      <c r="L86" s="33"/>
      <c r="M86" s="33"/>
      <c r="N86" s="33"/>
      <c r="O86" s="33"/>
      <c r="P86" s="33"/>
      <c r="Q86" s="33"/>
      <c r="R86" s="33"/>
      <c r="S86" s="33"/>
    </row>
    <row r="87" spans="1:19">
      <c r="A87" s="156" t="s">
        <v>19</v>
      </c>
      <c r="B87" s="156"/>
      <c r="C87" s="156"/>
      <c r="D87" s="156"/>
      <c r="E87" s="156"/>
      <c r="F87" s="156"/>
      <c r="G87" s="156"/>
      <c r="H87" s="156"/>
      <c r="I87" s="156"/>
      <c r="J87" s="156"/>
      <c r="K87" s="156"/>
      <c r="L87" s="156"/>
      <c r="M87" s="156"/>
      <c r="N87" s="156"/>
      <c r="O87" s="33"/>
      <c r="P87" s="33"/>
      <c r="Q87" s="33"/>
      <c r="R87" s="33"/>
      <c r="S87" s="33"/>
    </row>
    <row r="88" spans="1:19">
      <c r="A88" s="156"/>
      <c r="B88" s="156"/>
      <c r="C88" s="156"/>
      <c r="D88" s="156"/>
      <c r="E88" s="156"/>
      <c r="F88" s="156"/>
      <c r="G88" s="156"/>
      <c r="H88" s="156"/>
      <c r="I88" s="156"/>
      <c r="J88" s="156"/>
      <c r="K88" s="156"/>
      <c r="L88" s="156"/>
      <c r="M88" s="156"/>
      <c r="N88" s="156"/>
      <c r="O88" s="33"/>
      <c r="P88" s="33"/>
      <c r="Q88" s="33"/>
      <c r="R88" s="33"/>
      <c r="S88" s="33"/>
    </row>
    <row r="89" spans="1:19" ht="50.25" customHeight="1">
      <c r="A89" s="156"/>
      <c r="B89" s="156"/>
      <c r="C89" s="156"/>
      <c r="D89" s="156"/>
      <c r="E89" s="156"/>
      <c r="F89" s="156"/>
      <c r="G89" s="156"/>
      <c r="H89" s="156"/>
      <c r="I89" s="156"/>
      <c r="J89" s="156"/>
      <c r="K89" s="156"/>
      <c r="L89" s="156"/>
      <c r="M89" s="156"/>
      <c r="N89" s="156"/>
      <c r="O89" s="33"/>
      <c r="P89" s="33"/>
      <c r="Q89" s="33"/>
      <c r="R89" s="33"/>
      <c r="S89" s="33"/>
    </row>
    <row r="90" spans="1:19" hidden="1">
      <c r="A90" s="156"/>
      <c r="B90" s="156"/>
      <c r="C90" s="156"/>
      <c r="D90" s="156"/>
      <c r="E90" s="156"/>
      <c r="F90" s="156"/>
      <c r="G90" s="156"/>
      <c r="H90" s="156"/>
      <c r="I90" s="156"/>
      <c r="J90" s="156"/>
      <c r="K90" s="156"/>
      <c r="L90" s="156"/>
      <c r="M90" s="156"/>
      <c r="N90" s="156"/>
      <c r="O90" s="33"/>
      <c r="P90" s="33"/>
      <c r="Q90" s="33"/>
      <c r="R90" s="33"/>
      <c r="S90" s="33"/>
    </row>
    <row r="91" spans="1:19" hidden="1">
      <c r="A91" s="156"/>
      <c r="B91" s="156"/>
      <c r="C91" s="156"/>
      <c r="D91" s="156"/>
      <c r="E91" s="156"/>
      <c r="F91" s="156"/>
      <c r="G91" s="156"/>
      <c r="H91" s="156"/>
      <c r="I91" s="156"/>
      <c r="J91" s="156"/>
      <c r="K91" s="156"/>
      <c r="L91" s="156"/>
      <c r="M91" s="156"/>
      <c r="N91" s="156"/>
      <c r="O91" s="33"/>
      <c r="P91" s="33"/>
      <c r="Q91" s="33"/>
      <c r="R91" s="33"/>
      <c r="S91" s="33"/>
    </row>
    <row r="92" spans="1:19">
      <c r="A92" s="48"/>
      <c r="B92" s="49"/>
      <c r="C92" s="49"/>
      <c r="D92" s="49"/>
      <c r="E92" s="49"/>
      <c r="F92" s="49"/>
      <c r="G92" s="49"/>
      <c r="H92" s="49"/>
      <c r="I92" s="49"/>
      <c r="J92" s="49"/>
      <c r="K92" s="49"/>
      <c r="L92" s="49"/>
      <c r="M92" s="49"/>
      <c r="N92" s="49"/>
    </row>
    <row r="93" spans="1:19">
      <c r="A93" s="52"/>
      <c r="B93" s="53"/>
      <c r="C93" s="53"/>
      <c r="D93" s="53"/>
      <c r="E93" s="53"/>
      <c r="F93" s="53"/>
      <c r="G93" s="53"/>
      <c r="H93" s="53"/>
      <c r="I93" s="53"/>
      <c r="J93" s="53"/>
      <c r="K93" s="53"/>
      <c r="L93" s="53"/>
      <c r="M93" s="53"/>
      <c r="N93" s="53"/>
    </row>
    <row r="94" spans="1:19">
      <c r="A94" s="51" t="s">
        <v>20</v>
      </c>
      <c r="B94" s="53"/>
      <c r="C94" s="53"/>
      <c r="D94" s="53"/>
      <c r="E94" s="53"/>
      <c r="F94" s="53"/>
      <c r="G94" s="53"/>
      <c r="H94" s="53"/>
      <c r="I94" s="53"/>
      <c r="J94" s="53"/>
      <c r="K94" s="53"/>
      <c r="L94" s="53"/>
      <c r="M94" s="53"/>
      <c r="N94" s="53"/>
    </row>
    <row r="95" spans="1:19">
      <c r="A95" s="53"/>
      <c r="B95" s="53"/>
      <c r="C95" s="53"/>
      <c r="D95" s="53"/>
      <c r="E95" s="53"/>
      <c r="F95" s="53"/>
      <c r="G95" s="53"/>
      <c r="H95" s="53"/>
      <c r="I95" s="53"/>
      <c r="J95" s="53"/>
      <c r="K95" s="53"/>
      <c r="L95" s="53"/>
      <c r="M95" s="53"/>
      <c r="N95" s="53"/>
    </row>
    <row r="96" spans="1:19">
      <c r="A96" s="156" t="s">
        <v>21</v>
      </c>
      <c r="B96" s="156"/>
      <c r="C96" s="156"/>
      <c r="D96" s="156"/>
      <c r="E96" s="156"/>
      <c r="F96" s="156"/>
      <c r="G96" s="156"/>
      <c r="H96" s="156"/>
      <c r="I96" s="156"/>
      <c r="J96" s="156"/>
      <c r="K96" s="156"/>
      <c r="L96" s="156"/>
      <c r="M96" s="156"/>
      <c r="N96" s="156"/>
    </row>
    <row r="97" spans="1:17">
      <c r="A97" s="156"/>
      <c r="B97" s="156"/>
      <c r="C97" s="156"/>
      <c r="D97" s="156"/>
      <c r="E97" s="156"/>
      <c r="F97" s="156"/>
      <c r="G97" s="156"/>
      <c r="H97" s="156"/>
      <c r="I97" s="156"/>
      <c r="J97" s="156"/>
      <c r="K97" s="156"/>
      <c r="L97" s="156"/>
      <c r="M97" s="156"/>
      <c r="N97" s="156"/>
    </row>
    <row r="98" spans="1:17">
      <c r="A98" s="156"/>
      <c r="B98" s="156"/>
      <c r="C98" s="156"/>
      <c r="D98" s="156"/>
      <c r="E98" s="156"/>
      <c r="F98" s="156"/>
      <c r="G98" s="156"/>
      <c r="H98" s="156"/>
      <c r="I98" s="156"/>
      <c r="J98" s="156"/>
      <c r="K98" s="156"/>
      <c r="L98" s="156"/>
      <c r="M98" s="156"/>
      <c r="N98" s="156"/>
    </row>
    <row r="99" spans="1:17" hidden="1">
      <c r="A99" s="156"/>
      <c r="B99" s="156"/>
      <c r="C99" s="156"/>
      <c r="D99" s="156"/>
      <c r="E99" s="156"/>
      <c r="F99" s="156"/>
      <c r="G99" s="156"/>
      <c r="H99" s="156"/>
      <c r="I99" s="156"/>
      <c r="J99" s="156"/>
      <c r="K99" s="156"/>
      <c r="L99" s="156"/>
      <c r="M99" s="156"/>
      <c r="N99" s="156"/>
    </row>
    <row r="100" spans="1:17" hidden="1">
      <c r="A100" s="156"/>
      <c r="B100" s="156"/>
      <c r="C100" s="156"/>
      <c r="D100" s="156"/>
      <c r="E100" s="156"/>
      <c r="F100" s="156"/>
      <c r="G100" s="156"/>
      <c r="H100" s="156"/>
      <c r="I100" s="156"/>
      <c r="J100" s="156"/>
      <c r="K100" s="156"/>
      <c r="L100" s="156"/>
      <c r="M100" s="156"/>
      <c r="N100" s="156"/>
    </row>
    <row r="101" spans="1:17">
      <c r="A101" s="52"/>
      <c r="B101" s="53"/>
      <c r="C101" s="53"/>
      <c r="D101" s="53"/>
      <c r="E101" s="53"/>
      <c r="F101" s="53"/>
      <c r="G101" s="53"/>
      <c r="H101" s="53"/>
      <c r="I101" s="53"/>
      <c r="J101" s="53"/>
      <c r="K101" s="53"/>
      <c r="L101" s="53"/>
      <c r="M101" s="53"/>
      <c r="N101" s="53"/>
    </row>
    <row r="102" spans="1:17">
      <c r="A102" s="48"/>
      <c r="B102" s="49"/>
      <c r="C102" s="49"/>
      <c r="D102" s="49"/>
      <c r="E102" s="49"/>
      <c r="F102" s="49"/>
      <c r="G102" s="49"/>
      <c r="H102" s="49"/>
      <c r="I102" s="49"/>
      <c r="J102" s="49"/>
      <c r="K102" s="49"/>
      <c r="L102" s="49"/>
      <c r="M102" s="49"/>
      <c r="N102" s="49"/>
    </row>
    <row r="103" spans="1:17">
      <c r="A103" s="51" t="s">
        <v>22</v>
      </c>
      <c r="B103" s="53"/>
      <c r="C103" s="53"/>
      <c r="D103" s="53"/>
      <c r="E103" s="53"/>
      <c r="F103" s="53"/>
      <c r="G103" s="53"/>
      <c r="H103" s="53"/>
      <c r="I103" s="53"/>
      <c r="J103" s="53"/>
      <c r="K103" s="53"/>
      <c r="L103" s="53"/>
      <c r="M103" s="53"/>
      <c r="N103" s="53"/>
      <c r="O103" s="33"/>
    </row>
    <row r="104" spans="1:17">
      <c r="A104" s="53"/>
      <c r="B104" s="53"/>
      <c r="C104" s="53"/>
      <c r="D104" s="53"/>
      <c r="E104" s="53"/>
      <c r="F104" s="53"/>
      <c r="G104" s="53"/>
      <c r="H104" s="53"/>
      <c r="I104" s="53"/>
      <c r="J104" s="53"/>
      <c r="K104" s="53"/>
      <c r="L104" s="53"/>
      <c r="M104" s="53"/>
      <c r="N104" s="53"/>
      <c r="O104" s="33"/>
    </row>
    <row r="105" spans="1:17">
      <c r="A105" s="156" t="s">
        <v>53</v>
      </c>
      <c r="B105" s="156"/>
      <c r="C105" s="156"/>
      <c r="D105" s="156"/>
      <c r="E105" s="156"/>
      <c r="F105" s="156"/>
      <c r="G105" s="156"/>
      <c r="H105" s="156"/>
      <c r="I105" s="156"/>
      <c r="J105" s="156"/>
      <c r="K105" s="156"/>
      <c r="L105" s="156"/>
      <c r="M105" s="156"/>
      <c r="N105" s="156"/>
      <c r="O105" s="33"/>
    </row>
    <row r="106" spans="1:17">
      <c r="A106" s="156"/>
      <c r="B106" s="156"/>
      <c r="C106" s="156"/>
      <c r="D106" s="156"/>
      <c r="E106" s="156"/>
      <c r="F106" s="156"/>
      <c r="G106" s="156"/>
      <c r="H106" s="156"/>
      <c r="I106" s="156"/>
      <c r="J106" s="156"/>
      <c r="K106" s="156"/>
      <c r="L106" s="156"/>
      <c r="M106" s="156"/>
      <c r="N106" s="156"/>
      <c r="O106" s="33"/>
    </row>
    <row r="107" spans="1:17">
      <c r="A107" s="156"/>
      <c r="B107" s="156"/>
      <c r="C107" s="156"/>
      <c r="D107" s="156"/>
      <c r="E107" s="156"/>
      <c r="F107" s="156"/>
      <c r="G107" s="156"/>
      <c r="H107" s="156"/>
      <c r="I107" s="156"/>
      <c r="J107" s="156"/>
      <c r="K107" s="156"/>
      <c r="L107" s="156"/>
      <c r="M107" s="156"/>
      <c r="N107" s="156"/>
      <c r="O107" s="33"/>
    </row>
    <row r="108" spans="1:17">
      <c r="A108" s="156"/>
      <c r="B108" s="156"/>
      <c r="C108" s="156"/>
      <c r="D108" s="156"/>
      <c r="E108" s="156"/>
      <c r="F108" s="156"/>
      <c r="G108" s="156"/>
      <c r="H108" s="156"/>
      <c r="I108" s="156"/>
      <c r="J108" s="156"/>
      <c r="K108" s="156"/>
      <c r="L108" s="156"/>
      <c r="M108" s="156"/>
      <c r="N108" s="156"/>
      <c r="O108" s="33"/>
    </row>
    <row r="109" spans="1:17" ht="409.5" customHeight="1">
      <c r="A109" s="156" t="s">
        <v>54</v>
      </c>
      <c r="B109" s="156"/>
      <c r="C109" s="156"/>
      <c r="D109" s="156"/>
      <c r="E109" s="156"/>
      <c r="F109" s="156"/>
      <c r="G109" s="156"/>
      <c r="H109" s="156"/>
      <c r="I109" s="156"/>
      <c r="J109" s="156"/>
      <c r="K109" s="156"/>
      <c r="L109" s="156"/>
      <c r="M109" s="156"/>
      <c r="N109" s="156"/>
      <c r="O109" s="33"/>
      <c r="P109" s="33"/>
      <c r="Q109" s="33"/>
    </row>
  </sheetData>
  <mergeCells count="12">
    <mergeCell ref="A109:N109"/>
    <mergeCell ref="A1:N1"/>
    <mergeCell ref="A3:N13"/>
    <mergeCell ref="A18:N29"/>
    <mergeCell ref="A32:E32"/>
    <mergeCell ref="A34:N46"/>
    <mergeCell ref="A51:N62"/>
    <mergeCell ref="A67:N73"/>
    <mergeCell ref="A78:N82"/>
    <mergeCell ref="A87:N91"/>
    <mergeCell ref="A96:N100"/>
    <mergeCell ref="A105:N108"/>
  </mergeCells>
  <pageMargins left="0.25" right="0" top="0.39370078740157499" bottom="0.39370078740157499" header="0" footer="0"/>
  <pageSetup orientation="portrait" r:id="rId1"/>
  <headerFooter>
    <oddHeader>&amp;C&amp;"Arial Narrow,Regular"&amp;A</oddHeader>
    <oddFooter>&amp;C&amp;"Arial Narrow,Regular"Stranica &amp;P</oddFooter>
  </headerFooter>
  <rowBreaks count="2" manualBreakCount="2">
    <brk id="48"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I85"/>
  <sheetViews>
    <sheetView view="pageBreakPreview" topLeftCell="A67" zoomScaleNormal="100" zoomScaleSheetLayoutView="100" workbookViewId="0">
      <selection activeCell="E68" sqref="E68"/>
    </sheetView>
  </sheetViews>
  <sheetFormatPr defaultRowHeight="15"/>
  <cols>
    <col min="1" max="1" width="6.125" style="62" customWidth="1"/>
    <col min="2" max="2" width="45.875" style="21" customWidth="1"/>
    <col min="3" max="3" width="5.5" style="58" customWidth="1"/>
    <col min="4" max="4" width="6.5" style="43" customWidth="1"/>
    <col min="5" max="5" width="9.375" style="56" customWidth="1"/>
    <col min="6" max="6" width="15.375" style="63" customWidth="1"/>
    <col min="7" max="7" width="9" style="10"/>
    <col min="8" max="8" width="32.875" style="10" customWidth="1"/>
    <col min="9" max="16384" width="9" style="10"/>
  </cols>
  <sheetData>
    <row r="1" spans="1:6" ht="14.25">
      <c r="A1" s="64" t="s">
        <v>23</v>
      </c>
      <c r="B1" s="65" t="s">
        <v>24</v>
      </c>
      <c r="C1" s="30" t="s">
        <v>25</v>
      </c>
      <c r="D1" s="30" t="s">
        <v>26</v>
      </c>
      <c r="E1" s="31" t="s">
        <v>34</v>
      </c>
      <c r="F1" s="31" t="s">
        <v>27</v>
      </c>
    </row>
    <row r="2" spans="1:6" ht="15.75">
      <c r="A2" s="160" t="s">
        <v>65</v>
      </c>
      <c r="B2" s="160"/>
      <c r="C2" s="160"/>
      <c r="D2" s="160"/>
      <c r="E2" s="160"/>
      <c r="F2" s="160"/>
    </row>
    <row r="3" spans="1:6" ht="80.25" customHeight="1">
      <c r="A3" s="161" t="s">
        <v>56</v>
      </c>
      <c r="B3" s="161"/>
      <c r="C3" s="161"/>
      <c r="D3" s="161"/>
      <c r="E3" s="161"/>
      <c r="F3" s="161"/>
    </row>
    <row r="4" spans="1:6" ht="14.25">
      <c r="A4" s="66"/>
      <c r="B4" s="67"/>
      <c r="C4" s="68"/>
      <c r="D4" s="67"/>
      <c r="E4" s="29"/>
      <c r="F4" s="69"/>
    </row>
    <row r="5" spans="1:6" ht="13.5" customHeight="1">
      <c r="A5" s="34" t="s">
        <v>45</v>
      </c>
      <c r="B5" s="38"/>
      <c r="C5" s="39"/>
      <c r="D5" s="40"/>
      <c r="E5" s="70"/>
      <c r="F5" s="71"/>
    </row>
    <row r="6" spans="1:6" ht="47.25" customHeight="1">
      <c r="A6" s="162" t="s">
        <v>57</v>
      </c>
      <c r="B6" s="162"/>
      <c r="C6" s="162"/>
      <c r="D6" s="162"/>
      <c r="E6" s="162"/>
      <c r="F6" s="162"/>
    </row>
    <row r="7" spans="1:6" ht="14.25">
      <c r="A7" s="76"/>
      <c r="B7" s="77"/>
      <c r="C7" s="78"/>
      <c r="D7" s="77"/>
      <c r="E7" s="29"/>
      <c r="F7" s="79"/>
    </row>
    <row r="8" spans="1:6" ht="114.75" customHeight="1">
      <c r="A8" s="7">
        <v>1</v>
      </c>
      <c r="B8" s="24" t="s">
        <v>72</v>
      </c>
      <c r="C8" s="8" t="s">
        <v>28</v>
      </c>
      <c r="D8" s="80">
        <v>1</v>
      </c>
      <c r="E8" s="28"/>
      <c r="F8" s="27"/>
    </row>
    <row r="9" spans="1:6" ht="10.5" customHeight="1">
      <c r="A9" s="23"/>
      <c r="B9" s="25"/>
      <c r="C9" s="35"/>
      <c r="D9" s="73"/>
      <c r="E9" s="36"/>
      <c r="F9" s="37"/>
    </row>
    <row r="10" spans="1:6">
      <c r="A10" s="34" t="s">
        <v>29</v>
      </c>
      <c r="B10" s="38"/>
      <c r="C10" s="39"/>
      <c r="D10" s="40"/>
      <c r="E10" s="41"/>
      <c r="F10" s="42">
        <f>SUM(F8:F9)</f>
        <v>0</v>
      </c>
    </row>
    <row r="11" spans="1:6">
      <c r="A11" s="74"/>
      <c r="B11" s="55"/>
      <c r="C11" s="35"/>
      <c r="D11" s="72"/>
      <c r="E11" s="29"/>
      <c r="F11" s="75"/>
    </row>
    <row r="12" spans="1:6" ht="13.5" customHeight="1">
      <c r="A12" s="34" t="s">
        <v>58</v>
      </c>
      <c r="B12" s="38"/>
      <c r="C12" s="39"/>
      <c r="D12" s="40"/>
      <c r="E12" s="70"/>
      <c r="F12" s="71"/>
    </row>
    <row r="13" spans="1:6" ht="15.75" customHeight="1">
      <c r="A13" s="162"/>
      <c r="B13" s="162"/>
      <c r="C13" s="162"/>
      <c r="D13" s="162"/>
      <c r="E13" s="162"/>
      <c r="F13" s="162"/>
    </row>
    <row r="14" spans="1:6" ht="14.25">
      <c r="A14" s="76"/>
      <c r="B14" s="77"/>
      <c r="C14" s="78"/>
      <c r="D14" s="77"/>
      <c r="E14" s="29"/>
      <c r="F14" s="79"/>
    </row>
    <row r="15" spans="1:6" ht="114.75" customHeight="1">
      <c r="A15" s="23">
        <v>1</v>
      </c>
      <c r="B15" s="25" t="s">
        <v>83</v>
      </c>
      <c r="C15" s="35" t="s">
        <v>41</v>
      </c>
      <c r="D15" s="73">
        <v>2</v>
      </c>
      <c r="E15" s="36"/>
      <c r="F15" s="37"/>
    </row>
    <row r="16" spans="1:6" ht="10.5" customHeight="1">
      <c r="A16" s="22"/>
      <c r="B16" s="57"/>
      <c r="D16" s="59"/>
      <c r="E16" s="60"/>
      <c r="F16" s="61"/>
    </row>
    <row r="17" spans="1:8" s="9" customFormat="1">
      <c r="A17" s="34" t="s">
        <v>76</v>
      </c>
      <c r="B17" s="38"/>
      <c r="C17" s="39"/>
      <c r="D17" s="40"/>
      <c r="E17" s="41"/>
      <c r="F17" s="42">
        <f>SUM(F14:F16)</f>
        <v>0</v>
      </c>
    </row>
    <row r="18" spans="1:8">
      <c r="A18" s="145"/>
      <c r="B18" s="115"/>
      <c r="C18" s="8"/>
      <c r="D18" s="146"/>
      <c r="E18" s="147"/>
      <c r="F18" s="148"/>
    </row>
    <row r="19" spans="1:8" ht="14.25" customHeight="1">
      <c r="A19" s="119" t="s">
        <v>59</v>
      </c>
      <c r="B19" s="120"/>
      <c r="C19" s="121"/>
      <c r="D19" s="122"/>
      <c r="E19" s="123"/>
      <c r="F19" s="124"/>
    </row>
    <row r="20" spans="1:8" ht="14.25" customHeight="1">
      <c r="A20" s="165" t="s">
        <v>61</v>
      </c>
      <c r="B20" s="165"/>
      <c r="C20" s="165"/>
      <c r="D20" s="165"/>
      <c r="E20" s="165"/>
      <c r="F20" s="165"/>
    </row>
    <row r="21" spans="1:8" ht="80.25" customHeight="1">
      <c r="A21" s="165"/>
      <c r="B21" s="165"/>
      <c r="C21" s="165"/>
      <c r="D21" s="165"/>
      <c r="E21" s="165"/>
      <c r="F21" s="165"/>
    </row>
    <row r="22" spans="1:8" ht="19.5" customHeight="1">
      <c r="A22" s="114"/>
      <c r="B22" s="114"/>
      <c r="C22" s="114"/>
      <c r="D22" s="114"/>
      <c r="E22" s="114"/>
      <c r="F22" s="114"/>
    </row>
    <row r="23" spans="1:8" ht="93" customHeight="1">
      <c r="A23" s="7">
        <v>1</v>
      </c>
      <c r="B23" s="115" t="s">
        <v>74</v>
      </c>
      <c r="C23" s="8" t="s">
        <v>68</v>
      </c>
      <c r="D23" s="80">
        <v>168</v>
      </c>
      <c r="E23" s="28"/>
      <c r="F23" s="27"/>
      <c r="H23" s="82"/>
    </row>
    <row r="24" spans="1:8" ht="9.75" customHeight="1">
      <c r="A24" s="7"/>
      <c r="B24" s="115"/>
      <c r="C24" s="8"/>
      <c r="D24" s="80"/>
      <c r="E24" s="28"/>
      <c r="F24" s="27"/>
    </row>
    <row r="25" spans="1:8" ht="93" customHeight="1">
      <c r="A25" s="7">
        <v>2</v>
      </c>
      <c r="B25" s="115" t="s">
        <v>90</v>
      </c>
      <c r="C25" s="8" t="s">
        <v>69</v>
      </c>
      <c r="D25" s="80">
        <v>33</v>
      </c>
      <c r="E25" s="28"/>
      <c r="F25" s="27"/>
    </row>
    <row r="26" spans="1:8" ht="16.5" customHeight="1">
      <c r="A26" s="7"/>
      <c r="B26" s="115"/>
      <c r="C26" s="8"/>
      <c r="D26" s="80"/>
      <c r="E26" s="28"/>
      <c r="F26" s="27"/>
    </row>
    <row r="27" spans="1:8" ht="93" customHeight="1">
      <c r="A27" s="7">
        <v>3</v>
      </c>
      <c r="B27" s="115" t="s">
        <v>91</v>
      </c>
      <c r="C27" s="8" t="s">
        <v>69</v>
      </c>
      <c r="D27" s="80">
        <v>3.5</v>
      </c>
      <c r="E27" s="28"/>
      <c r="F27" s="27"/>
    </row>
    <row r="28" spans="1:8" ht="16.5" customHeight="1">
      <c r="A28" s="7"/>
      <c r="B28" s="115"/>
      <c r="C28" s="8"/>
      <c r="D28" s="80"/>
      <c r="E28" s="28"/>
      <c r="F28" s="27"/>
    </row>
    <row r="29" spans="1:8" ht="72.75" customHeight="1">
      <c r="A29" s="7">
        <v>4</v>
      </c>
      <c r="B29" s="115" t="s">
        <v>70</v>
      </c>
      <c r="C29" s="8" t="s">
        <v>40</v>
      </c>
      <c r="D29" s="80">
        <v>48</v>
      </c>
      <c r="E29" s="28"/>
      <c r="F29" s="27"/>
    </row>
    <row r="30" spans="1:8" ht="8.25" customHeight="1">
      <c r="A30" s="7"/>
      <c r="B30" s="115"/>
      <c r="C30" s="8"/>
      <c r="D30" s="80"/>
      <c r="E30" s="28"/>
      <c r="F30" s="27"/>
    </row>
    <row r="31" spans="1:8" ht="72.75" customHeight="1">
      <c r="A31" s="7">
        <v>5</v>
      </c>
      <c r="B31" s="115" t="s">
        <v>71</v>
      </c>
      <c r="C31" s="8" t="s">
        <v>69</v>
      </c>
      <c r="D31" s="80">
        <v>2</v>
      </c>
      <c r="E31" s="28"/>
      <c r="F31" s="27"/>
      <c r="H31" s="83"/>
    </row>
    <row r="32" spans="1:8" ht="20.25" customHeight="1">
      <c r="A32" s="7"/>
      <c r="B32" s="115"/>
      <c r="C32" s="8"/>
      <c r="D32" s="80"/>
      <c r="E32" s="28"/>
      <c r="F32" s="27"/>
    </row>
    <row r="33" spans="1:9" ht="92.25" customHeight="1">
      <c r="A33" s="7">
        <v>6</v>
      </c>
      <c r="B33" s="115" t="s">
        <v>99</v>
      </c>
      <c r="C33" s="8" t="s">
        <v>68</v>
      </c>
      <c r="D33" s="80">
        <v>168</v>
      </c>
      <c r="E33" s="28"/>
      <c r="F33" s="27"/>
    </row>
    <row r="34" spans="1:9" ht="18" customHeight="1">
      <c r="A34" s="7"/>
      <c r="B34" s="115"/>
      <c r="C34" s="112"/>
      <c r="D34" s="113"/>
      <c r="E34" s="60"/>
      <c r="F34" s="61"/>
    </row>
    <row r="35" spans="1:9" ht="90.75" customHeight="1">
      <c r="A35" s="7">
        <v>7</v>
      </c>
      <c r="B35" s="117" t="s">
        <v>84</v>
      </c>
      <c r="C35" s="8" t="s">
        <v>69</v>
      </c>
      <c r="D35" s="80">
        <v>3.5</v>
      </c>
      <c r="E35" s="28"/>
      <c r="F35" s="27"/>
    </row>
    <row r="36" spans="1:9" ht="18.75" customHeight="1">
      <c r="A36" s="7"/>
      <c r="B36" s="117"/>
      <c r="C36" s="8"/>
      <c r="D36" s="80"/>
      <c r="E36" s="28"/>
      <c r="F36" s="27"/>
    </row>
    <row r="37" spans="1:9" ht="75" customHeight="1">
      <c r="A37" s="7">
        <v>8</v>
      </c>
      <c r="B37" s="115" t="s">
        <v>100</v>
      </c>
      <c r="C37" s="8" t="s">
        <v>69</v>
      </c>
      <c r="D37" s="80">
        <v>1</v>
      </c>
      <c r="E37" s="28"/>
      <c r="F37" s="27"/>
    </row>
    <row r="38" spans="1:9" ht="16.5" customHeight="1">
      <c r="A38" s="7"/>
      <c r="B38" s="115"/>
      <c r="C38" s="8"/>
      <c r="D38" s="80"/>
      <c r="E38" s="28"/>
      <c r="F38" s="27"/>
    </row>
    <row r="39" spans="1:9" ht="81.75" customHeight="1">
      <c r="A39" s="7">
        <v>9</v>
      </c>
      <c r="B39" s="115" t="s">
        <v>92</v>
      </c>
      <c r="C39" s="8" t="s">
        <v>69</v>
      </c>
      <c r="D39" s="80">
        <v>30</v>
      </c>
      <c r="E39" s="28"/>
      <c r="F39" s="27"/>
    </row>
    <row r="40" spans="1:9" ht="16.5" customHeight="1">
      <c r="A40" s="7"/>
      <c r="B40" s="115"/>
      <c r="C40" s="8"/>
      <c r="D40" s="80"/>
      <c r="E40" s="28"/>
      <c r="F40" s="27"/>
    </row>
    <row r="41" spans="1:9" ht="81.75" customHeight="1">
      <c r="A41" s="7">
        <v>10</v>
      </c>
      <c r="B41" s="115" t="s">
        <v>101</v>
      </c>
      <c r="C41" s="8" t="s">
        <v>69</v>
      </c>
      <c r="D41" s="80">
        <f>95*0.05</f>
        <v>4.75</v>
      </c>
      <c r="E41" s="28"/>
      <c r="F41" s="27"/>
    </row>
    <row r="42" spans="1:9" ht="16.5" customHeight="1">
      <c r="A42" s="7"/>
      <c r="B42" s="115"/>
      <c r="C42" s="8"/>
      <c r="D42" s="80"/>
      <c r="E42" s="28"/>
      <c r="F42" s="27"/>
    </row>
    <row r="43" spans="1:9" ht="52.5" customHeight="1">
      <c r="A43" s="7">
        <v>11</v>
      </c>
      <c r="B43" s="115" t="s">
        <v>93</v>
      </c>
      <c r="C43" s="8" t="s">
        <v>68</v>
      </c>
      <c r="D43" s="80">
        <v>95</v>
      </c>
      <c r="E43" s="28"/>
      <c r="F43" s="27"/>
    </row>
    <row r="44" spans="1:9" ht="17.25" customHeight="1">
      <c r="A44" s="22"/>
      <c r="D44" s="59"/>
      <c r="E44" s="60"/>
      <c r="F44" s="61"/>
    </row>
    <row r="45" spans="1:9" ht="52.5" customHeight="1">
      <c r="A45" s="7">
        <v>12</v>
      </c>
      <c r="B45" s="115" t="s">
        <v>85</v>
      </c>
      <c r="C45" s="8" t="s">
        <v>69</v>
      </c>
      <c r="D45" s="80">
        <v>55</v>
      </c>
      <c r="E45" s="28"/>
      <c r="F45" s="27"/>
    </row>
    <row r="46" spans="1:9" ht="17.25" customHeight="1">
      <c r="A46" s="22"/>
      <c r="D46" s="59"/>
      <c r="E46" s="60"/>
      <c r="F46" s="61"/>
    </row>
    <row r="47" spans="1:9" ht="77.25" customHeight="1">
      <c r="A47" s="23">
        <v>13</v>
      </c>
      <c r="B47" s="118" t="s">
        <v>98</v>
      </c>
      <c r="C47" s="35" t="s">
        <v>69</v>
      </c>
      <c r="D47" s="73">
        <v>48</v>
      </c>
      <c r="E47" s="152"/>
      <c r="F47" s="37"/>
      <c r="I47" s="81"/>
    </row>
    <row r="48" spans="1:9" ht="13.5" customHeight="1">
      <c r="A48" s="23"/>
      <c r="B48" s="55"/>
      <c r="C48" s="35"/>
      <c r="D48" s="73"/>
      <c r="E48" s="36"/>
      <c r="F48" s="37"/>
    </row>
    <row r="49" spans="1:6">
      <c r="A49" s="34" t="s">
        <v>30</v>
      </c>
      <c r="B49" s="38"/>
      <c r="C49" s="39"/>
      <c r="D49" s="40"/>
      <c r="E49" s="41"/>
      <c r="F49" s="42">
        <f>SUM(F23:F47)</f>
        <v>0</v>
      </c>
    </row>
    <row r="50" spans="1:6" ht="15" customHeight="1">
      <c r="A50" s="163"/>
      <c r="B50" s="163"/>
      <c r="C50" s="163"/>
      <c r="D50" s="163"/>
      <c r="E50" s="163"/>
      <c r="F50" s="163"/>
    </row>
    <row r="51" spans="1:6" ht="12" customHeight="1">
      <c r="A51" s="9"/>
      <c r="B51" s="9"/>
      <c r="C51" s="9"/>
      <c r="D51" s="9"/>
      <c r="E51" s="9"/>
      <c r="F51" s="9"/>
    </row>
    <row r="52" spans="1:6" ht="27.75" customHeight="1">
      <c r="A52" s="119" t="s">
        <v>79</v>
      </c>
      <c r="B52" s="120"/>
      <c r="C52" s="121"/>
      <c r="D52" s="122"/>
      <c r="E52" s="123"/>
      <c r="F52" s="124"/>
    </row>
    <row r="53" spans="1:6" ht="228.75" customHeight="1">
      <c r="A53" s="164" t="s">
        <v>60</v>
      </c>
      <c r="B53" s="164"/>
      <c r="C53" s="164"/>
      <c r="D53" s="164"/>
      <c r="E53" s="164"/>
      <c r="F53" s="164"/>
    </row>
    <row r="54" spans="1:6">
      <c r="A54" s="7"/>
      <c r="B54" s="24"/>
      <c r="C54" s="8"/>
      <c r="D54" s="80"/>
      <c r="E54" s="28"/>
      <c r="F54" s="27"/>
    </row>
    <row r="55" spans="1:6" ht="75" customHeight="1">
      <c r="A55" s="7">
        <v>1</v>
      </c>
      <c r="B55" s="24" t="s">
        <v>87</v>
      </c>
      <c r="C55" s="8"/>
      <c r="D55" s="80"/>
      <c r="E55" s="28"/>
      <c r="F55" s="27"/>
    </row>
    <row r="56" spans="1:6" ht="18" customHeight="1">
      <c r="A56" s="7" t="s">
        <v>31</v>
      </c>
      <c r="B56" s="24" t="s">
        <v>32</v>
      </c>
      <c r="C56" s="8" t="s">
        <v>69</v>
      </c>
      <c r="D56" s="80">
        <v>2</v>
      </c>
      <c r="E56" s="28"/>
      <c r="F56" s="27"/>
    </row>
    <row r="57" spans="1:6" ht="49.5" customHeight="1">
      <c r="A57" s="7" t="s">
        <v>33</v>
      </c>
      <c r="B57" s="24" t="s">
        <v>73</v>
      </c>
      <c r="C57" s="8" t="s">
        <v>47</v>
      </c>
      <c r="D57" s="80">
        <f>D56*40</f>
        <v>80</v>
      </c>
      <c r="E57" s="28"/>
      <c r="F57" s="27"/>
    </row>
    <row r="58" spans="1:6" ht="14.25" customHeight="1">
      <c r="A58" s="7"/>
      <c r="B58" s="24"/>
      <c r="C58" s="8"/>
      <c r="D58" s="80"/>
      <c r="E58" s="28"/>
      <c r="F58" s="27"/>
    </row>
    <row r="59" spans="1:6" ht="47.25" customHeight="1">
      <c r="A59" s="7">
        <v>2</v>
      </c>
      <c r="B59" s="24" t="s">
        <v>88</v>
      </c>
      <c r="C59" s="8" t="s">
        <v>43</v>
      </c>
      <c r="D59" s="80">
        <v>46</v>
      </c>
      <c r="E59" s="28"/>
      <c r="F59" s="27"/>
    </row>
    <row r="60" spans="1:6" ht="18" customHeight="1">
      <c r="A60" s="7"/>
      <c r="B60" s="24"/>
      <c r="C60" s="8"/>
      <c r="D60" s="80"/>
      <c r="E60" s="28"/>
      <c r="F60" s="27"/>
    </row>
    <row r="61" spans="1:6" ht="66.75" customHeight="1">
      <c r="A61" s="7">
        <v>3</v>
      </c>
      <c r="B61" s="125" t="s">
        <v>86</v>
      </c>
      <c r="C61" s="8" t="s">
        <v>41</v>
      </c>
      <c r="D61" s="80">
        <v>2</v>
      </c>
      <c r="E61" s="28"/>
      <c r="F61" s="27"/>
    </row>
    <row r="62" spans="1:6" ht="14.25" customHeight="1">
      <c r="A62" s="7"/>
      <c r="B62" s="125"/>
      <c r="C62" s="8"/>
      <c r="D62" s="80"/>
      <c r="E62" s="28"/>
      <c r="F62" s="27"/>
    </row>
    <row r="63" spans="1:6" s="150" customFormat="1" ht="66.75" customHeight="1">
      <c r="A63" s="7">
        <v>4</v>
      </c>
      <c r="B63" s="125" t="s">
        <v>94</v>
      </c>
      <c r="C63" s="8"/>
      <c r="D63" s="80"/>
      <c r="E63" s="28"/>
      <c r="F63" s="27"/>
    </row>
    <row r="64" spans="1:6" ht="18" customHeight="1">
      <c r="A64" s="7" t="s">
        <v>31</v>
      </c>
      <c r="B64" s="24" t="s">
        <v>32</v>
      </c>
      <c r="C64" s="8" t="s">
        <v>69</v>
      </c>
      <c r="D64" s="80">
        <v>3</v>
      </c>
      <c r="E64" s="28"/>
      <c r="F64" s="27"/>
    </row>
    <row r="65" spans="1:6" ht="49.5" customHeight="1">
      <c r="A65" s="7" t="s">
        <v>33</v>
      </c>
      <c r="B65" s="24" t="s">
        <v>73</v>
      </c>
      <c r="C65" s="8" t="s">
        <v>47</v>
      </c>
      <c r="D65" s="80">
        <f>D64*40</f>
        <v>120</v>
      </c>
      <c r="E65" s="28"/>
      <c r="F65" s="27"/>
    </row>
    <row r="66" spans="1:6" ht="18" customHeight="1">
      <c r="A66" s="7" t="s">
        <v>95</v>
      </c>
      <c r="B66" s="24" t="s">
        <v>96</v>
      </c>
      <c r="C66" s="8" t="s">
        <v>97</v>
      </c>
      <c r="D66" s="80">
        <f>23+50</f>
        <v>73</v>
      </c>
      <c r="E66" s="28"/>
      <c r="F66" s="27"/>
    </row>
    <row r="67" spans="1:6" ht="19.5" customHeight="1">
      <c r="A67" s="7"/>
      <c r="B67" s="125"/>
      <c r="C67" s="8"/>
      <c r="D67" s="80"/>
      <c r="E67" s="28"/>
      <c r="F67" s="27"/>
    </row>
    <row r="68" spans="1:6" ht="66.75" customHeight="1">
      <c r="A68" s="7">
        <v>5</v>
      </c>
      <c r="B68" s="125" t="s">
        <v>102</v>
      </c>
      <c r="C68" s="8" t="s">
        <v>89</v>
      </c>
      <c r="D68" s="80">
        <v>95</v>
      </c>
      <c r="E68" s="151"/>
      <c r="F68" s="27"/>
    </row>
    <row r="69" spans="1:6" ht="19.5" customHeight="1">
      <c r="A69" s="7"/>
      <c r="B69" s="125"/>
      <c r="C69" s="8"/>
      <c r="D69" s="80"/>
      <c r="E69" s="28"/>
      <c r="F69" s="27"/>
    </row>
    <row r="70" spans="1:6">
      <c r="A70" s="119" t="s">
        <v>78</v>
      </c>
      <c r="B70" s="120"/>
      <c r="C70" s="121"/>
      <c r="D70" s="122"/>
      <c r="E70" s="123"/>
      <c r="F70" s="149">
        <f>SUM(F54:F68)</f>
        <v>0</v>
      </c>
    </row>
    <row r="71" spans="1:6" ht="18.75" customHeight="1">
      <c r="A71" s="126"/>
      <c r="B71" s="127"/>
      <c r="C71" s="35"/>
      <c r="D71" s="73"/>
      <c r="E71" s="36"/>
      <c r="F71" s="37"/>
    </row>
    <row r="72" spans="1:6">
      <c r="A72" s="128" t="s">
        <v>66</v>
      </c>
      <c r="B72" s="129" t="s">
        <v>35</v>
      </c>
      <c r="C72" s="130"/>
      <c r="D72" s="131"/>
      <c r="E72" s="132"/>
      <c r="F72" s="133"/>
    </row>
    <row r="73" spans="1:6">
      <c r="A73" s="134" t="s">
        <v>46</v>
      </c>
      <c r="B73" s="26" t="s">
        <v>36</v>
      </c>
      <c r="C73" s="35"/>
      <c r="D73" s="72"/>
      <c r="E73" s="29"/>
      <c r="F73" s="135"/>
    </row>
    <row r="74" spans="1:6">
      <c r="A74" s="134" t="s">
        <v>48</v>
      </c>
      <c r="B74" s="26" t="s">
        <v>75</v>
      </c>
      <c r="C74" s="35"/>
      <c r="D74" s="72"/>
      <c r="E74" s="29"/>
      <c r="F74" s="135"/>
    </row>
    <row r="75" spans="1:6">
      <c r="A75" s="134" t="s">
        <v>49</v>
      </c>
      <c r="B75" s="26" t="s">
        <v>37</v>
      </c>
      <c r="C75" s="35"/>
      <c r="D75" s="72"/>
      <c r="E75" s="29"/>
      <c r="F75" s="135"/>
    </row>
    <row r="76" spans="1:6">
      <c r="A76" s="134" t="s">
        <v>77</v>
      </c>
      <c r="B76" s="26" t="s">
        <v>55</v>
      </c>
      <c r="C76" s="35"/>
      <c r="D76" s="72"/>
      <c r="E76" s="29"/>
      <c r="F76" s="135"/>
    </row>
    <row r="77" spans="1:6" ht="15.75" thickBot="1">
      <c r="A77" s="74"/>
      <c r="B77" s="55"/>
      <c r="C77" s="35"/>
      <c r="D77" s="72"/>
      <c r="E77" s="29"/>
      <c r="F77" s="136"/>
    </row>
    <row r="78" spans="1:6" ht="15.75" thickBot="1">
      <c r="A78" s="137" t="s">
        <v>66</v>
      </c>
      <c r="B78" s="138" t="s">
        <v>38</v>
      </c>
      <c r="C78" s="139"/>
      <c r="D78" s="140"/>
      <c r="E78" s="141"/>
      <c r="F78" s="142">
        <f>SUM(F73:F76)</f>
        <v>0</v>
      </c>
    </row>
    <row r="79" spans="1:6">
      <c r="A79" s="74"/>
      <c r="B79" s="55"/>
      <c r="C79" s="35"/>
      <c r="D79" s="72"/>
      <c r="E79" s="29"/>
      <c r="F79" s="75"/>
    </row>
    <row r="85" spans="4:4">
      <c r="D85" s="58"/>
    </row>
  </sheetData>
  <mergeCells count="7">
    <mergeCell ref="A2:F2"/>
    <mergeCell ref="A3:F3"/>
    <mergeCell ref="A6:F6"/>
    <mergeCell ref="A50:F50"/>
    <mergeCell ref="A53:F53"/>
    <mergeCell ref="A13:F13"/>
    <mergeCell ref="A20:F21"/>
  </mergeCells>
  <phoneticPr fontId="30" type="noConversion"/>
  <conditionalFormatting sqref="E8:E9 E15:E16 E23:E48 E54:E69 E71">
    <cfRule type="expression" dxfId="0" priority="28" stopIfTrue="1">
      <formula>LEN(TRIM(E8))&gt;0</formula>
    </cfRule>
  </conditionalFormatting>
  <pageMargins left="0.25" right="0" top="0.4" bottom="0.4" header="0" footer="0"/>
  <pageSetup paperSize="9" scale="96" fitToWidth="0" fitToHeight="0" orientation="portrait" r:id="rId1"/>
  <headerFooter>
    <oddHeader>&amp;C&amp;"Arial Narrow,Regular"&amp;A</oddHeader>
    <oddFooter>&amp;C&amp;"Arial Narrow,Regular"Stranica &amp;P</oddFooter>
  </headerFooter>
  <rowBreaks count="3" manualBreakCount="3">
    <brk id="18" max="16383" man="1"/>
    <brk id="51"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7E42-8481-4343-8D57-DCB6D1874F7F}">
  <sheetPr>
    <tabColor theme="0" tint="-4.9989318521683403E-2"/>
  </sheetPr>
  <dimension ref="A1:E17"/>
  <sheetViews>
    <sheetView tabSelected="1" zoomScale="115" zoomScaleNormal="115" workbookViewId="0">
      <selection activeCell="D4" sqref="D4"/>
    </sheetView>
  </sheetViews>
  <sheetFormatPr defaultRowHeight="14.25"/>
  <cols>
    <col min="2" max="2" width="37.5" customWidth="1"/>
    <col min="3" max="3" width="1.25" customWidth="1"/>
    <col min="4" max="4" width="25.625" customWidth="1"/>
  </cols>
  <sheetData>
    <row r="1" spans="1:5" ht="15.75" thickBot="1">
      <c r="A1" s="89"/>
      <c r="B1" s="86"/>
      <c r="C1" s="85"/>
      <c r="D1" s="85"/>
      <c r="E1" s="84"/>
    </row>
    <row r="2" spans="1:5" ht="18" thickBot="1">
      <c r="A2" s="91"/>
      <c r="B2" s="92" t="s">
        <v>42</v>
      </c>
      <c r="C2" s="93"/>
      <c r="D2" s="94"/>
      <c r="E2" s="84"/>
    </row>
    <row r="3" spans="1:5" ht="18" thickBot="1">
      <c r="A3" s="95"/>
      <c r="B3" s="96"/>
      <c r="C3" s="88"/>
      <c r="D3" s="111"/>
      <c r="E3" s="84"/>
    </row>
    <row r="4" spans="1:5" ht="18" thickBot="1">
      <c r="A4" s="97" t="s">
        <v>62</v>
      </c>
      <c r="B4" s="98" t="s">
        <v>67</v>
      </c>
      <c r="C4" s="99"/>
      <c r="D4" s="100"/>
      <c r="E4" s="84"/>
    </row>
    <row r="5" spans="1:5" ht="15.75">
      <c r="A5" s="97"/>
      <c r="B5" s="98"/>
      <c r="C5" s="99"/>
      <c r="D5" s="101"/>
      <c r="E5" s="84"/>
    </row>
    <row r="6" spans="1:5" ht="15.75">
      <c r="A6" s="97"/>
      <c r="B6" s="98"/>
      <c r="C6" s="99"/>
      <c r="D6" s="101"/>
      <c r="E6" s="84"/>
    </row>
    <row r="7" spans="1:5" ht="16.5" thickBot="1">
      <c r="A7" s="102"/>
      <c r="B7" s="103"/>
      <c r="C7" s="104"/>
      <c r="D7" s="105"/>
      <c r="E7" s="84"/>
    </row>
    <row r="8" spans="1:5" ht="18" thickBot="1">
      <c r="A8" s="95"/>
      <c r="B8" s="87" t="s">
        <v>44</v>
      </c>
      <c r="C8" s="88"/>
      <c r="D8" s="100">
        <f>SUM(D4:D5)</f>
        <v>0</v>
      </c>
      <c r="E8" s="84"/>
    </row>
    <row r="9" spans="1:5" ht="18" thickBot="1">
      <c r="A9" s="95"/>
      <c r="B9" s="87"/>
      <c r="C9" s="88"/>
      <c r="D9" s="101"/>
      <c r="E9" s="84"/>
    </row>
    <row r="10" spans="1:5" ht="18" thickBot="1">
      <c r="A10" s="106"/>
      <c r="B10" s="90" t="s">
        <v>39</v>
      </c>
      <c r="C10" s="85"/>
      <c r="D10" s="100">
        <f>D8*0.25</f>
        <v>0</v>
      </c>
      <c r="E10" s="84"/>
    </row>
    <row r="11" spans="1:5" ht="17.25" thickBot="1">
      <c r="A11" s="106"/>
      <c r="B11" s="90"/>
      <c r="C11" s="85"/>
      <c r="D11" s="101"/>
      <c r="E11" s="84"/>
    </row>
    <row r="12" spans="1:5" ht="18" thickBot="1">
      <c r="A12" s="107"/>
      <c r="B12" s="108" t="s">
        <v>63</v>
      </c>
      <c r="C12" s="116"/>
      <c r="D12" s="109">
        <f>D8+D10</f>
        <v>0</v>
      </c>
      <c r="E12" s="84"/>
    </row>
    <row r="13" spans="1:5" ht="16.5">
      <c r="A13" s="106"/>
      <c r="B13" s="90"/>
      <c r="C13" s="85"/>
      <c r="D13" s="101"/>
      <c r="E13" s="84"/>
    </row>
    <row r="14" spans="1:5" ht="15">
      <c r="A14" s="89"/>
      <c r="B14" s="86"/>
      <c r="C14" s="85"/>
      <c r="D14" s="85"/>
      <c r="E14" s="84"/>
    </row>
    <row r="15" spans="1:5" ht="15">
      <c r="A15" s="89"/>
      <c r="B15" s="110"/>
      <c r="C15" s="85"/>
      <c r="D15" s="85"/>
      <c r="E15" s="84"/>
    </row>
    <row r="16" spans="1:5" ht="15">
      <c r="A16" s="89"/>
      <c r="B16" s="86"/>
      <c r="C16" s="85"/>
      <c r="D16" s="85"/>
      <c r="E16" s="84"/>
    </row>
    <row r="17" spans="1:5" ht="15">
      <c r="A17" s="44"/>
      <c r="B17" s="32"/>
      <c r="C17" s="45"/>
      <c r="D17" s="45"/>
      <c r="E17"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Naslovnica</vt:lpstr>
      <vt:lpstr>I. OPĆI UVJETI</vt:lpstr>
      <vt:lpstr>II. GRAĐEVINSKI RADOVI</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dc:creator>
  <cp:lastModifiedBy>Tajnik</cp:lastModifiedBy>
  <cp:lastPrinted>2025-01-21T10:34:12Z</cp:lastPrinted>
  <dcterms:created xsi:type="dcterms:W3CDTF">2024-02-03T06:21:25Z</dcterms:created>
  <dcterms:modified xsi:type="dcterms:W3CDTF">2025-02-18T09:15:28Z</dcterms:modified>
</cp:coreProperties>
</file>